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00" windowHeight="9195"/>
  </bookViews>
  <sheets>
    <sheet name="Sheet2" sheetId="2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5" i="2"/>
  <c r="K74"/>
  <c r="K73"/>
  <c r="K72"/>
  <c r="N71"/>
  <c r="K71"/>
  <c r="N70"/>
  <c r="K70"/>
  <c r="N69"/>
  <c r="K69"/>
  <c r="N68"/>
  <c r="K68"/>
  <c r="N67"/>
  <c r="K67"/>
  <c r="N66"/>
  <c r="K66"/>
  <c r="N65"/>
  <c r="K65"/>
  <c r="N64"/>
  <c r="K64"/>
  <c r="N63"/>
  <c r="K63"/>
  <c r="N62"/>
  <c r="K62"/>
  <c r="N61"/>
  <c r="K61"/>
  <c r="N60"/>
  <c r="K60"/>
  <c r="N59"/>
  <c r="K59"/>
  <c r="N58"/>
  <c r="K58"/>
  <c r="N57"/>
  <c r="K57"/>
  <c r="N56"/>
  <c r="K56"/>
  <c r="N55"/>
  <c r="K55"/>
  <c r="N54"/>
  <c r="K54"/>
  <c r="N53"/>
  <c r="K53"/>
  <c r="N52"/>
  <c r="K52"/>
  <c r="N51"/>
  <c r="K51"/>
  <c r="N50"/>
  <c r="K50"/>
  <c r="N49"/>
  <c r="K49"/>
  <c r="N48"/>
  <c r="K48"/>
  <c r="N29"/>
  <c r="K29"/>
  <c r="N28"/>
  <c r="K28"/>
  <c r="N27"/>
  <c r="K27"/>
  <c r="N26"/>
  <c r="K26"/>
  <c r="N25"/>
  <c r="K25"/>
  <c r="N24"/>
  <c r="K24"/>
  <c r="N23"/>
  <c r="K23"/>
  <c r="N22"/>
  <c r="K22"/>
  <c r="N21"/>
  <c r="K21"/>
  <c r="N20"/>
  <c r="K20"/>
  <c r="N19"/>
  <c r="K19"/>
  <c r="N18"/>
  <c r="K18"/>
  <c r="N17"/>
  <c r="K17"/>
  <c r="N16"/>
  <c r="K16"/>
  <c r="N15"/>
  <c r="K15"/>
  <c r="N14"/>
  <c r="K14"/>
  <c r="N13"/>
  <c r="K13"/>
  <c r="N12"/>
  <c r="K12"/>
  <c r="N11"/>
  <c r="K11"/>
  <c r="N10"/>
  <c r="K10"/>
  <c r="N9"/>
  <c r="K9"/>
  <c r="N8"/>
  <c r="K8"/>
</calcChain>
</file>

<file path=xl/sharedStrings.xml><?xml version="1.0" encoding="utf-8"?>
<sst xmlns="http://schemas.openxmlformats.org/spreadsheetml/2006/main" count="424" uniqueCount="80">
  <si>
    <t>RIX</t>
  </si>
  <si>
    <t>MOW</t>
  </si>
  <si>
    <t>EUR</t>
  </si>
  <si>
    <t>F3SALE</t>
  </si>
  <si>
    <t>F2SALE</t>
  </si>
  <si>
    <t>CURR</t>
  </si>
  <si>
    <t>GDS THR</t>
  </si>
  <si>
    <t xml:space="preserve">YQ </t>
  </si>
  <si>
    <t>GDS</t>
  </si>
  <si>
    <t>FROM</t>
  </si>
  <si>
    <t>TO</t>
  </si>
  <si>
    <t>OW</t>
  </si>
  <si>
    <t>RT</t>
  </si>
  <si>
    <t>per</t>
  </si>
  <si>
    <t>TAX 1</t>
  </si>
  <si>
    <t>TAX 2</t>
  </si>
  <si>
    <t>TOTAL</t>
  </si>
  <si>
    <t>NET</t>
  </si>
  <si>
    <t>CLASS</t>
  </si>
  <si>
    <t>segm.</t>
  </si>
  <si>
    <t>FARE</t>
  </si>
  <si>
    <t>LED</t>
  </si>
  <si>
    <t>TLL</t>
  </si>
  <si>
    <t/>
  </si>
  <si>
    <t>VEE3SALE</t>
  </si>
  <si>
    <t>VEE2SALE</t>
  </si>
  <si>
    <t>VNO</t>
  </si>
  <si>
    <t>VLT3SALE</t>
  </si>
  <si>
    <t>VLT2SALE</t>
  </si>
  <si>
    <t>PLQ</t>
  </si>
  <si>
    <t>HEL</t>
  </si>
  <si>
    <t>VFI3SALE</t>
  </si>
  <si>
    <t>VFI2SALE</t>
  </si>
  <si>
    <t>TKU</t>
  </si>
  <si>
    <t>TMP</t>
  </si>
  <si>
    <t>CPH</t>
  </si>
  <si>
    <t>DKK</t>
  </si>
  <si>
    <t>VDK3SALE</t>
  </si>
  <si>
    <t>VDK2SALE</t>
  </si>
  <si>
    <t>BLL</t>
  </si>
  <si>
    <t>STO</t>
  </si>
  <si>
    <t>SEK</t>
  </si>
  <si>
    <t>VSE3SALE</t>
  </si>
  <si>
    <t>VSE2SALE</t>
  </si>
  <si>
    <t>LON</t>
  </si>
  <si>
    <t>GBP</t>
  </si>
  <si>
    <t>VGB3SALE</t>
  </si>
  <si>
    <t>VGB2SALE</t>
  </si>
  <si>
    <t>ZRH</t>
  </si>
  <si>
    <t>CHF</t>
  </si>
  <si>
    <t>VCH3SALE</t>
  </si>
  <si>
    <t>VCH2SALE</t>
  </si>
  <si>
    <t>STR</t>
  </si>
  <si>
    <t>VDE3SALE</t>
  </si>
  <si>
    <t>VDE2SALE</t>
  </si>
  <si>
    <t>MUC</t>
  </si>
  <si>
    <t>FRA</t>
  </si>
  <si>
    <t>HAM</t>
  </si>
  <si>
    <t>AMS</t>
  </si>
  <si>
    <t>VNL3SALE</t>
  </si>
  <si>
    <t>VNL2SALE</t>
  </si>
  <si>
    <t>BRU</t>
  </si>
  <si>
    <t>VBE3SALE</t>
  </si>
  <si>
    <t>VBE2SALE</t>
  </si>
  <si>
    <t>ODS</t>
  </si>
  <si>
    <t>DUB</t>
  </si>
  <si>
    <t>VIE3SALE</t>
  </si>
  <si>
    <t>VIE2SALE</t>
  </si>
  <si>
    <t>BCN</t>
  </si>
  <si>
    <t>VES1SALE</t>
  </si>
  <si>
    <t>VES3SALE</t>
  </si>
  <si>
    <t>AGP</t>
  </si>
  <si>
    <t>IEV</t>
  </si>
  <si>
    <t>USD</t>
  </si>
  <si>
    <t>VUA3SALE</t>
  </si>
  <si>
    <t>VUA2SALE</t>
  </si>
  <si>
    <t>Период путешествий с 25 октября 21 по  26 марта 22</t>
  </si>
  <si>
    <t>\</t>
  </si>
  <si>
    <r>
      <t xml:space="preserve">Период продаж до </t>
    </r>
    <r>
      <rPr>
        <sz val="12"/>
        <color rgb="FF000000"/>
        <rFont val="Calibri"/>
        <family val="2"/>
        <scheme val="minor"/>
      </rPr>
      <t>19 октября 2021</t>
    </r>
  </si>
  <si>
    <r>
      <t>POS:</t>
    </r>
    <r>
      <rPr>
        <sz val="12"/>
        <color rgb="FF000000"/>
        <rFont val="Calibri"/>
        <family val="2"/>
        <scheme val="minor"/>
      </rPr>
      <t xml:space="preserve"> LV,EE,LT,FI,DK,SE,NO,IS,DE,GB,IE,IT,ES,FR,AT,BE,CH,NL,UA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</si>
</sst>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sz val="12"/>
      <color rgb="FF0000FF"/>
      <name val="Arial"/>
      <family val="2"/>
      <charset val="186"/>
    </font>
    <font>
      <sz val="12"/>
      <color theme="1"/>
      <name val="Arial"/>
      <family val="2"/>
      <charset val="186"/>
    </font>
    <font>
      <sz val="12"/>
      <color indexed="8"/>
      <name val="Arial"/>
      <family val="2"/>
      <charset val="186"/>
    </font>
    <font>
      <b/>
      <sz val="12"/>
      <color indexed="12"/>
      <name val="Arial"/>
      <family val="2"/>
      <charset val="186"/>
    </font>
    <font>
      <sz val="12"/>
      <color rgb="FF00000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2"/>
      <color rgb="FF000000"/>
      <name val="Arial"/>
      <family val="2"/>
      <charset val="186"/>
    </font>
    <font>
      <sz val="12"/>
      <color theme="1" tint="4.9989318521683403E-2"/>
      <name val="Arial"/>
      <family val="2"/>
      <charset val="186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2F2F2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0" fillId="0" borderId="0"/>
    <xf numFmtId="0" fontId="10" fillId="0" borderId="0"/>
  </cellStyleXfs>
  <cellXfs count="81">
    <xf numFmtId="0" fontId="0" fillId="0" borderId="0" xfId="0"/>
    <xf numFmtId="0" fontId="2" fillId="2" borderId="0" xfId="1" applyFont="1" applyFill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horizontal="center"/>
      <protection locked="0"/>
    </xf>
    <xf numFmtId="0" fontId="4" fillId="0" borderId="2" xfId="1" applyFont="1" applyFill="1" applyBorder="1" applyAlignment="1" applyProtection="1">
      <alignment horizontal="center"/>
      <protection locked="0"/>
    </xf>
    <xf numFmtId="0" fontId="7" fillId="3" borderId="0" xfId="1" applyFont="1" applyFill="1" applyBorder="1" applyAlignment="1">
      <alignment horizontal="center"/>
    </xf>
    <xf numFmtId="0" fontId="5" fillId="0" borderId="2" xfId="1" applyNumberFormat="1" applyFont="1" applyFill="1" applyBorder="1" applyAlignment="1" applyProtection="1">
      <alignment horizontal="center"/>
      <protection locked="0"/>
    </xf>
    <xf numFmtId="0" fontId="5" fillId="0" borderId="0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2" fillId="4" borderId="0" xfId="1" applyFont="1" applyFill="1" applyBorder="1" applyAlignment="1" applyProtection="1">
      <alignment horizontal="center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0" fontId="2" fillId="5" borderId="2" xfId="1" applyFont="1" applyFill="1" applyBorder="1" applyAlignment="1" applyProtection="1">
      <alignment horizontal="center" vertical="center"/>
      <protection locked="0"/>
    </xf>
    <xf numFmtId="0" fontId="2" fillId="5" borderId="5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7" fillId="0" borderId="6" xfId="0" applyNumberFormat="1" applyFont="1" applyFill="1" applyBorder="1" applyAlignment="1">
      <alignment horizontal="center"/>
    </xf>
    <xf numFmtId="0" fontId="4" fillId="0" borderId="2" xfId="1" applyNumberFormat="1" applyFont="1" applyFill="1" applyBorder="1" applyAlignment="1">
      <alignment horizontal="center"/>
    </xf>
    <xf numFmtId="0" fontId="3" fillId="0" borderId="1" xfId="1" applyNumberFormat="1" applyFont="1" applyFill="1" applyBorder="1" applyAlignment="1">
      <alignment horizontal="center"/>
    </xf>
    <xf numFmtId="0" fontId="6" fillId="0" borderId="2" xfId="1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center"/>
    </xf>
    <xf numFmtId="0" fontId="3" fillId="6" borderId="0" xfId="1" applyNumberFormat="1" applyFont="1" applyFill="1" applyBorder="1" applyAlignment="1">
      <alignment horizontal="center"/>
    </xf>
    <xf numFmtId="0" fontId="2" fillId="4" borderId="0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2" fillId="8" borderId="0" xfId="1" applyFont="1" applyFill="1" applyBorder="1" applyAlignment="1" applyProtection="1">
      <alignment horizontal="center"/>
      <protection locked="0"/>
    </xf>
    <xf numFmtId="0" fontId="8" fillId="0" borderId="2" xfId="1" applyNumberFormat="1" applyFont="1" applyFill="1" applyBorder="1" applyAlignment="1">
      <alignment horizontal="center"/>
    </xf>
    <xf numFmtId="0" fontId="8" fillId="0" borderId="0" xfId="1" applyNumberFormat="1" applyFont="1" applyFill="1" applyBorder="1" applyAlignment="1">
      <alignment horizontal="center"/>
    </xf>
    <xf numFmtId="0" fontId="3" fillId="9" borderId="0" xfId="1" applyNumberFormat="1" applyFont="1" applyFill="1" applyBorder="1" applyAlignment="1">
      <alignment horizontal="center"/>
    </xf>
    <xf numFmtId="0" fontId="2" fillId="8" borderId="0" xfId="1" applyNumberFormat="1" applyFont="1" applyFill="1" applyBorder="1" applyAlignment="1" applyProtection="1">
      <alignment horizontal="center"/>
      <protection locked="0"/>
    </xf>
    <xf numFmtId="0" fontId="3" fillId="0" borderId="2" xfId="2" applyFont="1" applyFill="1" applyBorder="1" applyAlignment="1" applyProtection="1">
      <alignment horizontal="center"/>
      <protection locked="0"/>
    </xf>
    <xf numFmtId="0" fontId="11" fillId="7" borderId="0" xfId="2" applyFont="1" applyFill="1" applyBorder="1" applyAlignment="1" applyProtection="1">
      <alignment horizontal="center"/>
      <protection locked="0"/>
    </xf>
    <xf numFmtId="0" fontId="4" fillId="0" borderId="6" xfId="3" applyNumberFormat="1" applyFont="1" applyFill="1" applyBorder="1" applyAlignment="1">
      <alignment horizontal="center"/>
    </xf>
    <xf numFmtId="0" fontId="7" fillId="0" borderId="6" xfId="4" applyNumberFormat="1" applyFont="1" applyFill="1" applyBorder="1" applyAlignment="1">
      <alignment horizontal="center"/>
    </xf>
    <xf numFmtId="0" fontId="4" fillId="0" borderId="6" xfId="4" applyNumberFormat="1" applyFont="1" applyFill="1" applyBorder="1" applyAlignment="1">
      <alignment horizontal="center"/>
    </xf>
    <xf numFmtId="0" fontId="12" fillId="0" borderId="2" xfId="1" applyFont="1" applyFill="1" applyBorder="1" applyAlignment="1">
      <alignment horizontal="center"/>
    </xf>
    <xf numFmtId="0" fontId="2" fillId="5" borderId="9" xfId="1" applyFont="1" applyFill="1" applyBorder="1" applyAlignment="1" applyProtection="1">
      <alignment horizontal="center" vertical="center"/>
      <protection locked="0"/>
    </xf>
    <xf numFmtId="0" fontId="2" fillId="2" borderId="6" xfId="1" applyFont="1" applyFill="1" applyBorder="1" applyAlignment="1" applyProtection="1">
      <alignment horizontal="center"/>
      <protection locked="0"/>
    </xf>
    <xf numFmtId="0" fontId="2" fillId="4" borderId="12" xfId="1" applyFont="1" applyFill="1" applyBorder="1" applyAlignment="1" applyProtection="1">
      <alignment horizontal="center"/>
      <protection locked="0"/>
    </xf>
    <xf numFmtId="0" fontId="2" fillId="2" borderId="6" xfId="1" applyFont="1" applyFill="1" applyBorder="1" applyAlignment="1">
      <alignment horizontal="center"/>
    </xf>
    <xf numFmtId="0" fontId="2" fillId="4" borderId="12" xfId="1" applyNumberFormat="1" applyFont="1" applyFill="1" applyBorder="1" applyAlignment="1" applyProtection="1">
      <alignment horizontal="center"/>
      <protection locked="0"/>
    </xf>
    <xf numFmtId="0" fontId="2" fillId="7" borderId="6" xfId="1" applyFont="1" applyFill="1" applyBorder="1" applyAlignment="1">
      <alignment horizontal="center"/>
    </xf>
    <xf numFmtId="0" fontId="2" fillId="8" borderId="12" xfId="1" applyNumberFormat="1" applyFont="1" applyFill="1" applyBorder="1" applyAlignment="1" applyProtection="1">
      <alignment horizontal="center"/>
      <protection locked="0"/>
    </xf>
    <xf numFmtId="0" fontId="11" fillId="7" borderId="6" xfId="2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12" xfId="0" applyBorder="1"/>
    <xf numFmtId="0" fontId="2" fillId="7" borderId="15" xfId="1" applyFont="1" applyFill="1" applyBorder="1" applyAlignment="1">
      <alignment horizontal="center"/>
    </xf>
    <xf numFmtId="0" fontId="2" fillId="7" borderId="16" xfId="1" applyFont="1" applyFill="1" applyBorder="1" applyAlignment="1">
      <alignment horizontal="center"/>
    </xf>
    <xf numFmtId="0" fontId="3" fillId="0" borderId="17" xfId="1" applyFont="1" applyFill="1" applyBorder="1" applyAlignment="1">
      <alignment horizontal="center"/>
    </xf>
    <xf numFmtId="0" fontId="4" fillId="0" borderId="15" xfId="0" applyNumberFormat="1" applyFont="1" applyFill="1" applyBorder="1" applyAlignment="1">
      <alignment horizontal="center"/>
    </xf>
    <xf numFmtId="0" fontId="4" fillId="0" borderId="17" xfId="1" applyNumberFormat="1" applyFont="1" applyFill="1" applyBorder="1" applyAlignment="1">
      <alignment horizontal="center"/>
    </xf>
    <xf numFmtId="0" fontId="2" fillId="8" borderId="16" xfId="1" applyFont="1" applyFill="1" applyBorder="1" applyAlignment="1" applyProtection="1">
      <alignment horizontal="center"/>
      <protection locked="0"/>
    </xf>
    <xf numFmtId="0" fontId="8" fillId="0" borderId="17" xfId="1" applyNumberFormat="1" applyFont="1" applyFill="1" applyBorder="1" applyAlignment="1">
      <alignment horizontal="center"/>
    </xf>
    <xf numFmtId="0" fontId="8" fillId="0" borderId="16" xfId="1" applyNumberFormat="1" applyFont="1" applyFill="1" applyBorder="1" applyAlignment="1">
      <alignment horizontal="center"/>
    </xf>
    <xf numFmtId="0" fontId="3" fillId="9" borderId="16" xfId="1" applyNumberFormat="1" applyFont="1" applyFill="1" applyBorder="1" applyAlignment="1">
      <alignment horizontal="center"/>
    </xf>
    <xf numFmtId="0" fontId="2" fillId="8" borderId="16" xfId="1" applyNumberFormat="1" applyFont="1" applyFill="1" applyBorder="1" applyAlignment="1" applyProtection="1">
      <alignment horizontal="center"/>
      <protection locked="0"/>
    </xf>
    <xf numFmtId="0" fontId="3" fillId="0" borderId="18" xfId="1" applyNumberFormat="1" applyFont="1" applyFill="1" applyBorder="1" applyAlignment="1">
      <alignment horizontal="center"/>
    </xf>
    <xf numFmtId="0" fontId="2" fillId="8" borderId="19" xfId="1" applyNumberFormat="1" applyFont="1" applyFill="1" applyBorder="1" applyAlignment="1" applyProtection="1">
      <alignment horizontal="center"/>
      <protection locked="0"/>
    </xf>
    <xf numFmtId="0" fontId="2" fillId="5" borderId="7" xfId="1" applyFont="1" applyFill="1" applyBorder="1" applyAlignment="1" applyProtection="1">
      <alignment horizontal="center" vertical="center"/>
      <protection locked="0"/>
    </xf>
    <xf numFmtId="0" fontId="3" fillId="5" borderId="8" xfId="1" applyFont="1" applyFill="1" applyBorder="1" applyAlignment="1" applyProtection="1">
      <alignment horizontal="center" vertical="center"/>
      <protection locked="0"/>
    </xf>
    <xf numFmtId="0" fontId="2" fillId="5" borderId="8" xfId="1" applyFont="1" applyFill="1" applyBorder="1" applyAlignment="1" applyProtection="1">
      <alignment horizontal="center" vertical="center"/>
      <protection locked="0"/>
    </xf>
    <xf numFmtId="0" fontId="3" fillId="5" borderId="10" xfId="1" applyFont="1" applyFill="1" applyBorder="1" applyAlignment="1" applyProtection="1">
      <alignment horizontal="center" vertical="center"/>
      <protection locked="0"/>
    </xf>
    <xf numFmtId="0" fontId="2" fillId="5" borderId="11" xfId="1" applyFont="1" applyFill="1" applyBorder="1" applyAlignment="1" applyProtection="1">
      <alignment horizontal="center" vertical="center"/>
      <protection locked="0"/>
    </xf>
    <xf numFmtId="0" fontId="2" fillId="5" borderId="6" xfId="1" applyFont="1" applyFill="1" applyBorder="1" applyAlignment="1" applyProtection="1">
      <alignment horizontal="center" vertical="center"/>
      <protection locked="0"/>
    </xf>
    <xf numFmtId="0" fontId="2" fillId="5" borderId="0" xfId="1" applyFont="1" applyFill="1" applyBorder="1" applyAlignment="1" applyProtection="1">
      <alignment horizontal="center" vertical="center"/>
      <protection locked="0"/>
    </xf>
    <xf numFmtId="0" fontId="2" fillId="5" borderId="1" xfId="1" applyFont="1" applyFill="1" applyBorder="1" applyAlignment="1" applyProtection="1">
      <alignment horizontal="center" vertical="center"/>
      <protection locked="0"/>
    </xf>
    <xf numFmtId="0" fontId="3" fillId="5" borderId="1" xfId="1" applyFont="1" applyFill="1" applyBorder="1" applyAlignment="1" applyProtection="1">
      <alignment horizontal="center" vertical="center"/>
      <protection locked="0"/>
    </xf>
    <xf numFmtId="0" fontId="3" fillId="5" borderId="0" xfId="1" applyFont="1" applyFill="1" applyBorder="1" applyAlignment="1" applyProtection="1">
      <alignment horizontal="center" vertical="center"/>
      <protection locked="0"/>
    </xf>
    <xf numFmtId="0" fontId="2" fillId="5" borderId="12" xfId="1" applyFont="1" applyFill="1" applyBorder="1" applyAlignment="1" applyProtection="1">
      <alignment horizontal="center" vertical="center"/>
      <protection locked="0"/>
    </xf>
    <xf numFmtId="0" fontId="2" fillId="5" borderId="13" xfId="1" applyFont="1" applyFill="1" applyBorder="1" applyAlignment="1" applyProtection="1">
      <alignment horizontal="center" vertical="center"/>
      <protection locked="0"/>
    </xf>
    <xf numFmtId="0" fontId="2" fillId="5" borderId="4" xfId="1" applyFont="1" applyFill="1" applyBorder="1" applyAlignment="1" applyProtection="1">
      <alignment horizontal="center" vertical="center"/>
      <protection locked="0"/>
    </xf>
    <xf numFmtId="0" fontId="2" fillId="5" borderId="3" xfId="1" applyFont="1" applyFill="1" applyBorder="1" applyAlignment="1" applyProtection="1">
      <alignment horizontal="center" vertical="center"/>
      <protection locked="0"/>
    </xf>
    <xf numFmtId="0" fontId="3" fillId="5" borderId="4" xfId="1" applyFont="1" applyFill="1" applyBorder="1" applyAlignment="1" applyProtection="1">
      <alignment horizontal="center" vertical="center"/>
      <protection locked="0"/>
    </xf>
    <xf numFmtId="0" fontId="3" fillId="5" borderId="3" xfId="1" applyFont="1" applyFill="1" applyBorder="1" applyAlignment="1" applyProtection="1">
      <alignment horizontal="center" vertical="center"/>
      <protection locked="0"/>
    </xf>
    <xf numFmtId="0" fontId="2" fillId="5" borderId="14" xfId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/>
    </xf>
    <xf numFmtId="0" fontId="15" fillId="0" borderId="0" xfId="0" applyFont="1"/>
    <xf numFmtId="0" fontId="14" fillId="0" borderId="0" xfId="0" applyFont="1" applyAlignment="1">
      <alignment vertical="center"/>
    </xf>
    <xf numFmtId="0" fontId="2" fillId="5" borderId="10" xfId="1" applyFont="1" applyFill="1" applyBorder="1" applyAlignment="1" applyProtection="1">
      <alignment horizontal="center" vertical="center"/>
      <protection locked="0"/>
    </xf>
    <xf numFmtId="0" fontId="2" fillId="5" borderId="9" xfId="1" applyFont="1" applyFill="1" applyBorder="1" applyAlignment="1" applyProtection="1">
      <alignment horizontal="center" vertical="center"/>
      <protection locked="0"/>
    </xf>
  </cellXfs>
  <cellStyles count="5">
    <cellStyle name="Normal 2 4" xfId="4"/>
    <cellStyle name="Normal 3" xfId="1"/>
    <cellStyle name="Normal 3 14" xfId="2"/>
    <cellStyle name="Normal 6 2" xfId="3"/>
    <cellStyle name="Обычный" xfId="0" builtinId="0"/>
  </cellStyles>
  <dxfs count="25">
    <dxf>
      <fill>
        <patternFill>
          <bgColor rgb="FFFF9393"/>
        </patternFill>
      </fill>
    </dxf>
    <dxf>
      <fill>
        <patternFill>
          <bgColor rgb="FFFF9393"/>
        </patternFill>
      </fill>
    </dxf>
    <dxf>
      <fill>
        <patternFill>
          <bgColor rgb="FFFF9393"/>
        </patternFill>
      </fill>
    </dxf>
    <dxf>
      <fill>
        <patternFill>
          <bgColor rgb="FFFF9393"/>
        </patternFill>
      </fill>
    </dxf>
    <dxf>
      <fill>
        <patternFill>
          <bgColor rgb="FFFF9393"/>
        </patternFill>
      </fill>
    </dxf>
    <dxf>
      <fill>
        <patternFill>
          <bgColor rgb="FFFF9393"/>
        </patternFill>
      </fill>
    </dxf>
    <dxf>
      <fill>
        <patternFill>
          <bgColor rgb="FFFF9393"/>
        </patternFill>
      </fill>
    </dxf>
    <dxf>
      <fill>
        <patternFill>
          <bgColor rgb="FFFF9393"/>
        </patternFill>
      </fill>
    </dxf>
    <dxf>
      <fill>
        <patternFill>
          <bgColor rgb="FFFF9393"/>
        </patternFill>
      </fill>
    </dxf>
    <dxf>
      <fill>
        <patternFill>
          <bgColor rgb="FFFF9393"/>
        </patternFill>
      </fill>
    </dxf>
    <dxf>
      <fill>
        <patternFill>
          <bgColor rgb="FFFF9393"/>
        </patternFill>
      </fill>
    </dxf>
    <dxf>
      <fill>
        <patternFill>
          <bgColor rgb="FFFF9393"/>
        </patternFill>
      </fill>
    </dxf>
    <dxf>
      <fill>
        <patternFill>
          <bgColor rgb="FFFF9393"/>
        </patternFill>
      </fill>
    </dxf>
    <dxf>
      <fill>
        <patternFill>
          <bgColor rgb="FFFF9393"/>
        </patternFill>
      </fill>
    </dxf>
    <dxf>
      <fill>
        <patternFill>
          <bgColor rgb="FFFF9393"/>
        </patternFill>
      </fill>
    </dxf>
    <dxf>
      <fill>
        <patternFill>
          <bgColor rgb="FFFF9393"/>
        </patternFill>
      </fill>
    </dxf>
    <dxf>
      <fill>
        <patternFill>
          <bgColor rgb="FFFF9393"/>
        </patternFill>
      </fill>
    </dxf>
    <dxf>
      <fill>
        <patternFill>
          <bgColor rgb="FFFF9393"/>
        </patternFill>
      </fill>
    </dxf>
    <dxf>
      <fill>
        <patternFill>
          <bgColor rgb="FFFF9393"/>
        </patternFill>
      </fill>
    </dxf>
    <dxf>
      <fill>
        <patternFill>
          <bgColor rgb="FFFF9393"/>
        </patternFill>
      </fill>
    </dxf>
    <dxf>
      <fill>
        <patternFill>
          <bgColor rgb="FFFF9393"/>
        </patternFill>
      </fill>
    </dxf>
    <dxf>
      <fill>
        <patternFill>
          <bgColor rgb="FFFF9393"/>
        </patternFill>
      </fill>
    </dxf>
    <dxf>
      <fill>
        <patternFill>
          <bgColor rgb="FFFF9393"/>
        </patternFill>
      </fill>
    </dxf>
    <dxf>
      <fill>
        <patternFill>
          <bgColor rgb="FFFF9393"/>
        </patternFill>
      </fill>
    </dxf>
    <dxf>
      <fill>
        <patternFill>
          <bgColor rgb="FFFF93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84"/>
  <sheetViews>
    <sheetView tabSelected="1" workbookViewId="0">
      <selection activeCell="I1" sqref="I1"/>
    </sheetView>
  </sheetViews>
  <sheetFormatPr defaultRowHeight="15"/>
  <cols>
    <col min="1" max="1" width="4.140625" customWidth="1"/>
    <col min="7" max="7" width="16.7109375" customWidth="1"/>
  </cols>
  <sheetData>
    <row r="1" spans="2:14" ht="15.75">
      <c r="B1" s="76" t="s">
        <v>78</v>
      </c>
      <c r="C1" s="77"/>
      <c r="D1" s="77"/>
      <c r="E1" s="77"/>
      <c r="F1" s="77"/>
      <c r="G1" s="77"/>
    </row>
    <row r="2" spans="2:14" ht="15.75">
      <c r="B2" s="78" t="s">
        <v>76</v>
      </c>
      <c r="C2" s="77"/>
      <c r="D2" s="77"/>
      <c r="E2" s="77"/>
      <c r="F2" s="77"/>
      <c r="G2" s="77"/>
    </row>
    <row r="3" spans="2:14" ht="15.75">
      <c r="B3" s="76" t="s">
        <v>79</v>
      </c>
      <c r="C3" s="77"/>
      <c r="D3" s="77"/>
      <c r="E3" s="77"/>
      <c r="F3" s="77"/>
      <c r="G3" s="77"/>
    </row>
    <row r="5" spans="2:14" ht="15.75">
      <c r="B5" s="59"/>
      <c r="C5" s="61"/>
      <c r="D5" s="37" t="s">
        <v>5</v>
      </c>
      <c r="E5" s="79" t="s">
        <v>6</v>
      </c>
      <c r="F5" s="80"/>
      <c r="G5" s="61"/>
      <c r="H5" s="37" t="s">
        <v>7</v>
      </c>
      <c r="I5" s="60"/>
      <c r="J5" s="60"/>
      <c r="K5" s="61" t="s">
        <v>8</v>
      </c>
      <c r="L5" s="62"/>
      <c r="M5" s="60"/>
      <c r="N5" s="63" t="s">
        <v>8</v>
      </c>
    </row>
    <row r="6" spans="2:14" ht="15.75">
      <c r="B6" s="64" t="s">
        <v>9</v>
      </c>
      <c r="C6" s="65" t="s">
        <v>10</v>
      </c>
      <c r="D6" s="11"/>
      <c r="E6" s="66" t="s">
        <v>11</v>
      </c>
      <c r="F6" s="11" t="s">
        <v>12</v>
      </c>
      <c r="G6" s="65"/>
      <c r="H6" s="11" t="s">
        <v>13</v>
      </c>
      <c r="I6" s="67" t="s">
        <v>14</v>
      </c>
      <c r="J6" s="68" t="s">
        <v>15</v>
      </c>
      <c r="K6" s="65" t="s">
        <v>16</v>
      </c>
      <c r="L6" s="67" t="s">
        <v>14</v>
      </c>
      <c r="M6" s="68" t="s">
        <v>15</v>
      </c>
      <c r="N6" s="69" t="s">
        <v>16</v>
      </c>
    </row>
    <row r="7" spans="2:14" ht="16.5" thickBot="1">
      <c r="B7" s="70"/>
      <c r="C7" s="71"/>
      <c r="D7" s="12"/>
      <c r="E7" s="72" t="s">
        <v>17</v>
      </c>
      <c r="F7" s="12" t="s">
        <v>17</v>
      </c>
      <c r="G7" s="71" t="s">
        <v>18</v>
      </c>
      <c r="H7" s="12" t="s">
        <v>19</v>
      </c>
      <c r="I7" s="73"/>
      <c r="J7" s="73"/>
      <c r="K7" s="71" t="s">
        <v>20</v>
      </c>
      <c r="L7" s="74"/>
      <c r="M7" s="73"/>
      <c r="N7" s="75" t="s">
        <v>20</v>
      </c>
    </row>
    <row r="8" spans="2:14" ht="15.75">
      <c r="B8" s="38" t="s">
        <v>0</v>
      </c>
      <c r="C8" s="1" t="s">
        <v>1</v>
      </c>
      <c r="D8" s="2" t="s">
        <v>2</v>
      </c>
      <c r="E8" s="3">
        <v>44</v>
      </c>
      <c r="F8" s="4"/>
      <c r="G8" s="5" t="s">
        <v>3</v>
      </c>
      <c r="H8" s="6">
        <v>20</v>
      </c>
      <c r="I8" s="7">
        <v>19.25</v>
      </c>
      <c r="J8" s="8"/>
      <c r="K8" s="9">
        <f>IF(E8&gt;0, E8+H8+I8+J8, "")</f>
        <v>83.25</v>
      </c>
      <c r="L8" s="10"/>
      <c r="M8" s="8"/>
      <c r="N8" s="39" t="str">
        <f>IF(F8&gt;0, F8+2*H8+L8+M8,"")</f>
        <v/>
      </c>
    </row>
    <row r="9" spans="2:14" ht="15.75">
      <c r="B9" s="38" t="s">
        <v>0</v>
      </c>
      <c r="C9" s="1" t="s">
        <v>1</v>
      </c>
      <c r="D9" s="2" t="s">
        <v>2</v>
      </c>
      <c r="E9" s="3"/>
      <c r="F9" s="4">
        <v>78</v>
      </c>
      <c r="G9" s="5" t="s">
        <v>4</v>
      </c>
      <c r="H9" s="6">
        <v>20</v>
      </c>
      <c r="I9" s="7"/>
      <c r="J9" s="8"/>
      <c r="K9" s="9" t="str">
        <f>IF(E9&gt;0, E9+H9+I9+J9, "")</f>
        <v/>
      </c>
      <c r="L9" s="10">
        <v>28.61</v>
      </c>
      <c r="M9" s="8"/>
      <c r="N9" s="39">
        <f>IF(F9&gt;0, F9+2*H9+L9+M9,"")</f>
        <v>146.61000000000001</v>
      </c>
    </row>
    <row r="10" spans="2:14" ht="15.75">
      <c r="B10" s="38" t="s">
        <v>0</v>
      </c>
      <c r="C10" s="1" t="s">
        <v>21</v>
      </c>
      <c r="D10" s="2" t="s">
        <v>2</v>
      </c>
      <c r="E10" s="3">
        <v>22</v>
      </c>
      <c r="F10" s="4"/>
      <c r="G10" s="5" t="s">
        <v>3</v>
      </c>
      <c r="H10" s="6">
        <v>38</v>
      </c>
      <c r="I10" s="7">
        <v>23.99</v>
      </c>
      <c r="J10" s="8"/>
      <c r="K10" s="9">
        <f>IF(E10&gt;0, E10+H10+I10+J10, "")</f>
        <v>83.99</v>
      </c>
      <c r="L10" s="10"/>
      <c r="M10" s="8"/>
      <c r="N10" s="39" t="str">
        <f>IF(F10&gt;0, F10+2*H10+L10+M10,"")</f>
        <v/>
      </c>
    </row>
    <row r="11" spans="2:14" ht="15.75">
      <c r="B11" s="38" t="s">
        <v>0</v>
      </c>
      <c r="C11" s="1" t="s">
        <v>21</v>
      </c>
      <c r="D11" s="2" t="s">
        <v>2</v>
      </c>
      <c r="E11" s="3"/>
      <c r="F11" s="4">
        <v>46</v>
      </c>
      <c r="G11" s="5" t="s">
        <v>4</v>
      </c>
      <c r="H11" s="6">
        <v>38</v>
      </c>
      <c r="I11" s="7"/>
      <c r="J11" s="8"/>
      <c r="K11" s="9" t="str">
        <f>IF(E11&gt;0, E11+H11+I11+J11, "")</f>
        <v/>
      </c>
      <c r="L11" s="10">
        <v>44.96</v>
      </c>
      <c r="M11" s="8"/>
      <c r="N11" s="39">
        <f>IF(F11&gt;0, F11+2*H11+L11+M11,"")</f>
        <v>166.96</v>
      </c>
    </row>
    <row r="12" spans="2:14" ht="15.75">
      <c r="B12" s="40" t="s">
        <v>22</v>
      </c>
      <c r="C12" s="13" t="s">
        <v>1</v>
      </c>
      <c r="D12" s="14" t="s">
        <v>2</v>
      </c>
      <c r="E12" s="15">
        <v>60</v>
      </c>
      <c r="F12" s="16" t="s">
        <v>23</v>
      </c>
      <c r="G12" s="9" t="s">
        <v>24</v>
      </c>
      <c r="H12" s="18">
        <v>18</v>
      </c>
      <c r="I12" s="19">
        <v>17.66</v>
      </c>
      <c r="J12" s="20"/>
      <c r="K12" s="21">
        <f t="shared" ref="K12:K29" si="0">IF(AND(E12&gt;0,E12&lt;&gt;""), E12+2*H12+I12+J12, "")</f>
        <v>113.66</v>
      </c>
      <c r="L12" s="17"/>
      <c r="M12" s="20"/>
      <c r="N12" s="41" t="str">
        <f t="shared" ref="N12:N29" si="1">IF(AND(F12&gt;0,F12&lt;&gt;""), F12+4*H12+L12+M12, "")</f>
        <v/>
      </c>
    </row>
    <row r="13" spans="2:14" ht="15.75">
      <c r="B13" s="40" t="s">
        <v>22</v>
      </c>
      <c r="C13" s="13" t="s">
        <v>1</v>
      </c>
      <c r="D13" s="14" t="s">
        <v>2</v>
      </c>
      <c r="E13" s="15" t="s">
        <v>23</v>
      </c>
      <c r="F13" s="16">
        <v>77</v>
      </c>
      <c r="G13" s="9" t="s">
        <v>25</v>
      </c>
      <c r="H13" s="18">
        <v>18</v>
      </c>
      <c r="I13" s="19"/>
      <c r="J13" s="20"/>
      <c r="K13" s="21" t="str">
        <f t="shared" si="0"/>
        <v/>
      </c>
      <c r="L13" s="17">
        <v>28.29</v>
      </c>
      <c r="M13" s="20"/>
      <c r="N13" s="41">
        <f t="shared" si="1"/>
        <v>177.29</v>
      </c>
    </row>
    <row r="14" spans="2:14" ht="15.75">
      <c r="B14" s="40" t="s">
        <v>22</v>
      </c>
      <c r="C14" s="13" t="s">
        <v>21</v>
      </c>
      <c r="D14" s="14" t="s">
        <v>2</v>
      </c>
      <c r="E14" s="15">
        <v>45</v>
      </c>
      <c r="F14" s="16" t="s">
        <v>23</v>
      </c>
      <c r="G14" s="9" t="s">
        <v>24</v>
      </c>
      <c r="H14" s="18">
        <v>18</v>
      </c>
      <c r="I14" s="19">
        <v>22.41</v>
      </c>
      <c r="J14" s="20"/>
      <c r="K14" s="21">
        <f t="shared" si="0"/>
        <v>103.41</v>
      </c>
      <c r="L14" s="17"/>
      <c r="M14" s="20"/>
      <c r="N14" s="41" t="str">
        <f t="shared" si="1"/>
        <v/>
      </c>
    </row>
    <row r="15" spans="2:14" ht="15.75">
      <c r="B15" s="40" t="s">
        <v>22</v>
      </c>
      <c r="C15" s="13" t="s">
        <v>21</v>
      </c>
      <c r="D15" s="14" t="s">
        <v>2</v>
      </c>
      <c r="E15" s="15" t="s">
        <v>23</v>
      </c>
      <c r="F15" s="16">
        <v>51</v>
      </c>
      <c r="G15" s="9" t="s">
        <v>25</v>
      </c>
      <c r="H15" s="18">
        <v>18</v>
      </c>
      <c r="I15" s="19"/>
      <c r="J15" s="20"/>
      <c r="K15" s="21" t="str">
        <f t="shared" si="0"/>
        <v/>
      </c>
      <c r="L15" s="17">
        <v>44.66</v>
      </c>
      <c r="M15" s="20"/>
      <c r="N15" s="41">
        <f t="shared" si="1"/>
        <v>167.66</v>
      </c>
    </row>
    <row r="16" spans="2:14" ht="15.75">
      <c r="B16" s="40" t="s">
        <v>26</v>
      </c>
      <c r="C16" s="13" t="s">
        <v>21</v>
      </c>
      <c r="D16" s="14" t="s">
        <v>2</v>
      </c>
      <c r="E16" s="15">
        <v>24</v>
      </c>
      <c r="F16" s="16" t="s">
        <v>23</v>
      </c>
      <c r="G16" s="9" t="s">
        <v>27</v>
      </c>
      <c r="H16" s="18">
        <v>18</v>
      </c>
      <c r="I16" s="19">
        <v>23.52</v>
      </c>
      <c r="J16" s="20"/>
      <c r="K16" s="21">
        <f t="shared" si="0"/>
        <v>83.52</v>
      </c>
      <c r="L16" s="17"/>
      <c r="M16" s="20"/>
      <c r="N16" s="41" t="str">
        <f t="shared" si="1"/>
        <v/>
      </c>
    </row>
    <row r="17" spans="2:14" ht="15.75">
      <c r="B17" s="40" t="s">
        <v>26</v>
      </c>
      <c r="C17" s="13" t="s">
        <v>21</v>
      </c>
      <c r="D17" s="14" t="s">
        <v>2</v>
      </c>
      <c r="E17" s="15" t="s">
        <v>23</v>
      </c>
      <c r="F17" s="16">
        <v>50</v>
      </c>
      <c r="G17" s="9" t="s">
        <v>28</v>
      </c>
      <c r="H17" s="18">
        <v>18</v>
      </c>
      <c r="I17" s="19"/>
      <c r="J17" s="20"/>
      <c r="K17" s="21" t="str">
        <f t="shared" si="0"/>
        <v/>
      </c>
      <c r="L17" s="17">
        <v>45.88</v>
      </c>
      <c r="M17" s="20"/>
      <c r="N17" s="41">
        <f t="shared" si="1"/>
        <v>167.88</v>
      </c>
    </row>
    <row r="18" spans="2:14" ht="15.75">
      <c r="B18" s="40" t="s">
        <v>26</v>
      </c>
      <c r="C18" s="13" t="s">
        <v>1</v>
      </c>
      <c r="D18" s="14" t="s">
        <v>2</v>
      </c>
      <c r="E18" s="15">
        <v>45</v>
      </c>
      <c r="F18" s="16" t="s">
        <v>23</v>
      </c>
      <c r="G18" s="9" t="s">
        <v>27</v>
      </c>
      <c r="H18" s="18">
        <v>18</v>
      </c>
      <c r="I18" s="19">
        <v>18.77</v>
      </c>
      <c r="J18" s="20"/>
      <c r="K18" s="21">
        <f t="shared" si="0"/>
        <v>99.77</v>
      </c>
      <c r="L18" s="17"/>
      <c r="M18" s="20"/>
      <c r="N18" s="41" t="str">
        <f t="shared" si="1"/>
        <v/>
      </c>
    </row>
    <row r="19" spans="2:14" ht="15.75">
      <c r="B19" s="40" t="s">
        <v>26</v>
      </c>
      <c r="C19" s="13" t="s">
        <v>1</v>
      </c>
      <c r="D19" s="14" t="s">
        <v>2</v>
      </c>
      <c r="E19" s="15" t="s">
        <v>23</v>
      </c>
      <c r="F19" s="16">
        <v>76</v>
      </c>
      <c r="G19" s="9" t="s">
        <v>28</v>
      </c>
      <c r="H19" s="18">
        <v>18</v>
      </c>
      <c r="I19" s="19"/>
      <c r="J19" s="20"/>
      <c r="K19" s="21" t="str">
        <f t="shared" si="0"/>
        <v/>
      </c>
      <c r="L19" s="17">
        <v>29.51</v>
      </c>
      <c r="M19" s="20"/>
      <c r="N19" s="41">
        <f t="shared" si="1"/>
        <v>177.51</v>
      </c>
    </row>
    <row r="20" spans="2:14" ht="15.75">
      <c r="B20" s="40" t="s">
        <v>29</v>
      </c>
      <c r="C20" s="13" t="s">
        <v>1</v>
      </c>
      <c r="D20" s="22" t="s">
        <v>2</v>
      </c>
      <c r="E20" s="23">
        <v>55</v>
      </c>
      <c r="F20" s="16" t="s">
        <v>23</v>
      </c>
      <c r="G20" s="9" t="s">
        <v>27</v>
      </c>
      <c r="H20" s="18">
        <v>18</v>
      </c>
      <c r="I20" s="19">
        <v>22.27</v>
      </c>
      <c r="J20" s="20"/>
      <c r="K20" s="21">
        <f t="shared" si="0"/>
        <v>113.27</v>
      </c>
      <c r="L20" s="17"/>
      <c r="M20" s="20"/>
      <c r="N20" s="41" t="str">
        <f t="shared" si="1"/>
        <v/>
      </c>
    </row>
    <row r="21" spans="2:14" ht="15.75">
      <c r="B21" s="40" t="s">
        <v>29</v>
      </c>
      <c r="C21" s="13" t="s">
        <v>1</v>
      </c>
      <c r="D21" s="22" t="s">
        <v>2</v>
      </c>
      <c r="E21" s="23" t="s">
        <v>23</v>
      </c>
      <c r="F21" s="16">
        <v>83</v>
      </c>
      <c r="G21" s="9" t="s">
        <v>28</v>
      </c>
      <c r="H21" s="18">
        <v>18</v>
      </c>
      <c r="I21" s="19"/>
      <c r="J21" s="20"/>
      <c r="K21" s="21" t="str">
        <f t="shared" si="0"/>
        <v/>
      </c>
      <c r="L21" s="17">
        <v>32.96</v>
      </c>
      <c r="M21" s="20"/>
      <c r="N21" s="41">
        <f t="shared" si="1"/>
        <v>187.96</v>
      </c>
    </row>
    <row r="22" spans="2:14" ht="15.75">
      <c r="B22" s="40" t="s">
        <v>29</v>
      </c>
      <c r="C22" s="13" t="s">
        <v>21</v>
      </c>
      <c r="D22" s="22" t="s">
        <v>2</v>
      </c>
      <c r="E22" s="23">
        <v>50</v>
      </c>
      <c r="F22" s="16" t="s">
        <v>23</v>
      </c>
      <c r="G22" s="9" t="s">
        <v>27</v>
      </c>
      <c r="H22" s="18">
        <v>18</v>
      </c>
      <c r="I22" s="19">
        <v>27.02</v>
      </c>
      <c r="J22" s="20"/>
      <c r="K22" s="21">
        <f t="shared" si="0"/>
        <v>113.02</v>
      </c>
      <c r="L22" s="17"/>
      <c r="M22" s="20"/>
      <c r="N22" s="41" t="str">
        <f t="shared" si="1"/>
        <v/>
      </c>
    </row>
    <row r="23" spans="2:14" ht="15.75">
      <c r="B23" s="40" t="s">
        <v>29</v>
      </c>
      <c r="C23" s="13" t="s">
        <v>21</v>
      </c>
      <c r="D23" s="22" t="s">
        <v>2</v>
      </c>
      <c r="E23" s="23" t="s">
        <v>23</v>
      </c>
      <c r="F23" s="16">
        <v>66</v>
      </c>
      <c r="G23" s="9" t="s">
        <v>28</v>
      </c>
      <c r="H23" s="18">
        <v>18</v>
      </c>
      <c r="I23" s="19"/>
      <c r="J23" s="20"/>
      <c r="K23" s="21" t="str">
        <f t="shared" si="0"/>
        <v/>
      </c>
      <c r="L23" s="17">
        <v>49.33</v>
      </c>
      <c r="M23" s="20"/>
      <c r="N23" s="41">
        <f t="shared" si="1"/>
        <v>187.32999999999998</v>
      </c>
    </row>
    <row r="24" spans="2:14" ht="15.75">
      <c r="B24" s="40" t="s">
        <v>30</v>
      </c>
      <c r="C24" s="13" t="s">
        <v>1</v>
      </c>
      <c r="D24" s="14" t="s">
        <v>2</v>
      </c>
      <c r="E24" s="15">
        <v>41</v>
      </c>
      <c r="F24" s="16" t="s">
        <v>23</v>
      </c>
      <c r="G24" s="9" t="s">
        <v>31</v>
      </c>
      <c r="H24" s="18">
        <v>18</v>
      </c>
      <c r="I24" s="19">
        <v>26.07</v>
      </c>
      <c r="J24" s="20"/>
      <c r="K24" s="21">
        <f t="shared" si="0"/>
        <v>103.07</v>
      </c>
      <c r="L24" s="17"/>
      <c r="M24" s="20"/>
      <c r="N24" s="41" t="str">
        <f t="shared" si="1"/>
        <v/>
      </c>
    </row>
    <row r="25" spans="2:14" ht="15.75">
      <c r="B25" s="40" t="s">
        <v>30</v>
      </c>
      <c r="C25" s="13" t="s">
        <v>1</v>
      </c>
      <c r="D25" s="14" t="s">
        <v>2</v>
      </c>
      <c r="E25" s="15" t="s">
        <v>23</v>
      </c>
      <c r="F25" s="16">
        <v>64</v>
      </c>
      <c r="G25" s="9" t="s">
        <v>32</v>
      </c>
      <c r="H25" s="18">
        <v>18</v>
      </c>
      <c r="I25" s="19"/>
      <c r="J25" s="20"/>
      <c r="K25" s="21" t="str">
        <f t="shared" si="0"/>
        <v/>
      </c>
      <c r="L25" s="17">
        <v>36.71</v>
      </c>
      <c r="M25" s="20"/>
      <c r="N25" s="41">
        <f t="shared" si="1"/>
        <v>172.71</v>
      </c>
    </row>
    <row r="26" spans="2:14" ht="15.75">
      <c r="B26" s="40" t="s">
        <v>33</v>
      </c>
      <c r="C26" s="13" t="s">
        <v>1</v>
      </c>
      <c r="D26" s="14" t="s">
        <v>2</v>
      </c>
      <c r="E26" s="15">
        <v>47</v>
      </c>
      <c r="F26" s="16" t="s">
        <v>23</v>
      </c>
      <c r="G26" s="9" t="s">
        <v>31</v>
      </c>
      <c r="H26" s="18">
        <v>18</v>
      </c>
      <c r="I26" s="19">
        <v>26.07</v>
      </c>
      <c r="J26" s="20"/>
      <c r="K26" s="21">
        <f t="shared" si="0"/>
        <v>109.07</v>
      </c>
      <c r="L26" s="17"/>
      <c r="M26" s="20"/>
      <c r="N26" s="41" t="str">
        <f t="shared" si="1"/>
        <v/>
      </c>
    </row>
    <row r="27" spans="2:14" ht="15.75">
      <c r="B27" s="40" t="s">
        <v>33</v>
      </c>
      <c r="C27" s="13" t="s">
        <v>1</v>
      </c>
      <c r="D27" s="14" t="s">
        <v>2</v>
      </c>
      <c r="E27" s="15" t="s">
        <v>23</v>
      </c>
      <c r="F27" s="16">
        <v>64</v>
      </c>
      <c r="G27" s="9" t="s">
        <v>32</v>
      </c>
      <c r="H27" s="18">
        <v>18</v>
      </c>
      <c r="I27" s="19"/>
      <c r="J27" s="20"/>
      <c r="K27" s="21" t="str">
        <f t="shared" si="0"/>
        <v/>
      </c>
      <c r="L27" s="17">
        <v>36.71</v>
      </c>
      <c r="M27" s="20"/>
      <c r="N27" s="41">
        <f t="shared" si="1"/>
        <v>172.71</v>
      </c>
    </row>
    <row r="28" spans="2:14" ht="15.75">
      <c r="B28" s="40" t="s">
        <v>34</v>
      </c>
      <c r="C28" s="13" t="s">
        <v>1</v>
      </c>
      <c r="D28" s="14" t="s">
        <v>2</v>
      </c>
      <c r="E28" s="15">
        <v>47</v>
      </c>
      <c r="F28" s="16" t="s">
        <v>23</v>
      </c>
      <c r="G28" s="9" t="s">
        <v>31</v>
      </c>
      <c r="H28" s="18">
        <v>18</v>
      </c>
      <c r="I28" s="19">
        <v>26.07</v>
      </c>
      <c r="J28" s="20"/>
      <c r="K28" s="21">
        <f t="shared" si="0"/>
        <v>109.07</v>
      </c>
      <c r="L28" s="17"/>
      <c r="M28" s="20"/>
      <c r="N28" s="41" t="str">
        <f t="shared" si="1"/>
        <v/>
      </c>
    </row>
    <row r="29" spans="2:14" ht="15.75">
      <c r="B29" s="40" t="s">
        <v>34</v>
      </c>
      <c r="C29" s="13" t="s">
        <v>1</v>
      </c>
      <c r="D29" s="14" t="s">
        <v>2</v>
      </c>
      <c r="E29" s="15" t="s">
        <v>23</v>
      </c>
      <c r="F29" s="16">
        <v>64</v>
      </c>
      <c r="G29" s="9" t="s">
        <v>32</v>
      </c>
      <c r="H29" s="18">
        <v>18</v>
      </c>
      <c r="I29" s="19"/>
      <c r="J29" s="20"/>
      <c r="K29" s="21" t="str">
        <f t="shared" si="0"/>
        <v/>
      </c>
      <c r="L29" s="17">
        <v>36.71</v>
      </c>
      <c r="M29" s="20"/>
      <c r="N29" s="41">
        <f t="shared" si="1"/>
        <v>172.71</v>
      </c>
    </row>
    <row r="30" spans="2:14" ht="15.75">
      <c r="B30" s="42" t="s">
        <v>35</v>
      </c>
      <c r="C30" s="24" t="s">
        <v>21</v>
      </c>
      <c r="D30" s="14" t="s">
        <v>36</v>
      </c>
      <c r="E30" s="25">
        <v>210</v>
      </c>
      <c r="F30" s="16" t="s">
        <v>23</v>
      </c>
      <c r="G30" s="26" t="s">
        <v>37</v>
      </c>
      <c r="H30" s="27">
        <v>134</v>
      </c>
      <c r="I30" s="28">
        <v>281</v>
      </c>
      <c r="J30" s="29"/>
      <c r="K30" s="30">
        <v>759</v>
      </c>
      <c r="L30" s="17"/>
      <c r="M30" s="29"/>
      <c r="N30" s="43" t="s">
        <v>23</v>
      </c>
    </row>
    <row r="31" spans="2:14" ht="15.75">
      <c r="B31" s="42" t="s">
        <v>35</v>
      </c>
      <c r="C31" s="24" t="s">
        <v>21</v>
      </c>
      <c r="D31" s="14" t="s">
        <v>36</v>
      </c>
      <c r="E31" s="25" t="s">
        <v>23</v>
      </c>
      <c r="F31" s="16">
        <v>259</v>
      </c>
      <c r="G31" s="26" t="s">
        <v>38</v>
      </c>
      <c r="H31" s="27">
        <v>134</v>
      </c>
      <c r="I31" s="28"/>
      <c r="J31" s="29"/>
      <c r="K31" s="30" t="s">
        <v>23</v>
      </c>
      <c r="L31" s="17">
        <v>447</v>
      </c>
      <c r="M31" s="29"/>
      <c r="N31" s="43">
        <v>1242</v>
      </c>
    </row>
    <row r="32" spans="2:14" ht="15.75">
      <c r="B32" s="42" t="s">
        <v>35</v>
      </c>
      <c r="C32" s="24" t="s">
        <v>1</v>
      </c>
      <c r="D32" s="14" t="s">
        <v>36</v>
      </c>
      <c r="E32" s="25">
        <v>245</v>
      </c>
      <c r="F32" s="16" t="s">
        <v>23</v>
      </c>
      <c r="G32" s="26" t="s">
        <v>37</v>
      </c>
      <c r="H32" s="27">
        <v>134</v>
      </c>
      <c r="I32" s="28">
        <v>246</v>
      </c>
      <c r="J32" s="29"/>
      <c r="K32" s="30">
        <v>759</v>
      </c>
      <c r="L32" s="17"/>
      <c r="M32" s="29"/>
      <c r="N32" s="43" t="s">
        <v>23</v>
      </c>
    </row>
    <row r="33" spans="2:14" ht="15.75">
      <c r="B33" s="42" t="s">
        <v>35</v>
      </c>
      <c r="C33" s="24" t="s">
        <v>1</v>
      </c>
      <c r="D33" s="14" t="s">
        <v>36</v>
      </c>
      <c r="E33" s="25" t="s">
        <v>23</v>
      </c>
      <c r="F33" s="16">
        <v>380</v>
      </c>
      <c r="G33" s="26" t="s">
        <v>38</v>
      </c>
      <c r="H33" s="27">
        <v>134</v>
      </c>
      <c r="I33" s="28"/>
      <c r="J33" s="29"/>
      <c r="K33" s="30" t="s">
        <v>23</v>
      </c>
      <c r="L33" s="17">
        <v>326</v>
      </c>
      <c r="M33" s="29"/>
      <c r="N33" s="43">
        <v>1242</v>
      </c>
    </row>
    <row r="34" spans="2:14" ht="15.75">
      <c r="B34" s="42" t="s">
        <v>39</v>
      </c>
      <c r="C34" s="24" t="s">
        <v>1</v>
      </c>
      <c r="D34" s="14" t="s">
        <v>36</v>
      </c>
      <c r="E34" s="25">
        <v>381</v>
      </c>
      <c r="F34" s="16" t="s">
        <v>23</v>
      </c>
      <c r="G34" s="26" t="s">
        <v>37</v>
      </c>
      <c r="H34" s="27">
        <v>134</v>
      </c>
      <c r="I34" s="28">
        <v>184</v>
      </c>
      <c r="J34" s="29"/>
      <c r="K34" s="30">
        <v>833</v>
      </c>
      <c r="L34" s="17"/>
      <c r="M34" s="29"/>
      <c r="N34" s="43" t="s">
        <v>23</v>
      </c>
    </row>
    <row r="35" spans="2:14" ht="15.75">
      <c r="B35" s="42" t="s">
        <v>39</v>
      </c>
      <c r="C35" s="24" t="s">
        <v>1</v>
      </c>
      <c r="D35" s="14" t="s">
        <v>36</v>
      </c>
      <c r="E35" s="25" t="s">
        <v>23</v>
      </c>
      <c r="F35" s="16">
        <v>442</v>
      </c>
      <c r="G35" s="26" t="s">
        <v>38</v>
      </c>
      <c r="H35" s="27">
        <v>134</v>
      </c>
      <c r="I35" s="28"/>
      <c r="J35" s="29"/>
      <c r="K35" s="30" t="s">
        <v>23</v>
      </c>
      <c r="L35" s="17">
        <v>264</v>
      </c>
      <c r="M35" s="29"/>
      <c r="N35" s="43">
        <v>1242</v>
      </c>
    </row>
    <row r="36" spans="2:14" ht="15.75">
      <c r="B36" s="42" t="s">
        <v>39</v>
      </c>
      <c r="C36" s="24" t="s">
        <v>21</v>
      </c>
      <c r="D36" s="14" t="s">
        <v>36</v>
      </c>
      <c r="E36" s="25">
        <v>346</v>
      </c>
      <c r="F36" s="16" t="s">
        <v>23</v>
      </c>
      <c r="G36" s="26" t="s">
        <v>37</v>
      </c>
      <c r="H36" s="27">
        <v>134</v>
      </c>
      <c r="I36" s="28">
        <v>219</v>
      </c>
      <c r="J36" s="29"/>
      <c r="K36" s="30">
        <v>833</v>
      </c>
      <c r="L36" s="17"/>
      <c r="M36" s="29"/>
      <c r="N36" s="43" t="s">
        <v>23</v>
      </c>
    </row>
    <row r="37" spans="2:14" ht="15.75">
      <c r="B37" s="42" t="s">
        <v>39</v>
      </c>
      <c r="C37" s="24" t="s">
        <v>21</v>
      </c>
      <c r="D37" s="14" t="s">
        <v>36</v>
      </c>
      <c r="E37" s="25" t="s">
        <v>23</v>
      </c>
      <c r="F37" s="16">
        <v>395</v>
      </c>
      <c r="G37" s="26" t="s">
        <v>38</v>
      </c>
      <c r="H37" s="27">
        <v>134</v>
      </c>
      <c r="I37" s="28"/>
      <c r="J37" s="29"/>
      <c r="K37" s="30" t="s">
        <v>23</v>
      </c>
      <c r="L37" s="17">
        <v>385</v>
      </c>
      <c r="M37" s="29"/>
      <c r="N37" s="43">
        <v>1316</v>
      </c>
    </row>
    <row r="38" spans="2:14" ht="15.75">
      <c r="B38" s="44" t="s">
        <v>40</v>
      </c>
      <c r="C38" s="32" t="s">
        <v>1</v>
      </c>
      <c r="D38" s="31" t="s">
        <v>41</v>
      </c>
      <c r="E38" s="33">
        <v>140</v>
      </c>
      <c r="F38" s="16" t="s">
        <v>23</v>
      </c>
      <c r="G38" s="26" t="s">
        <v>42</v>
      </c>
      <c r="H38" s="27">
        <v>183</v>
      </c>
      <c r="I38" s="28">
        <v>531</v>
      </c>
      <c r="J38" s="29"/>
      <c r="K38" s="30">
        <v>1037</v>
      </c>
      <c r="L38" s="17"/>
      <c r="M38" s="29"/>
      <c r="N38" s="43" t="s">
        <v>23</v>
      </c>
    </row>
    <row r="39" spans="2:14" ht="15.75">
      <c r="B39" s="44" t="s">
        <v>40</v>
      </c>
      <c r="C39" s="32" t="s">
        <v>1</v>
      </c>
      <c r="D39" s="31" t="s">
        <v>41</v>
      </c>
      <c r="E39" s="33" t="s">
        <v>23</v>
      </c>
      <c r="F39" s="16">
        <v>224</v>
      </c>
      <c r="G39" s="26" t="s">
        <v>43</v>
      </c>
      <c r="H39" s="27">
        <v>183</v>
      </c>
      <c r="I39" s="28"/>
      <c r="J39" s="29"/>
      <c r="K39" s="30" t="s">
        <v>23</v>
      </c>
      <c r="L39" s="17">
        <v>639</v>
      </c>
      <c r="M39" s="29"/>
      <c r="N39" s="43">
        <v>1595</v>
      </c>
    </row>
    <row r="40" spans="2:14" ht="15.75">
      <c r="B40" s="44" t="s">
        <v>40</v>
      </c>
      <c r="C40" s="32" t="s">
        <v>21</v>
      </c>
      <c r="D40" s="31" t="s">
        <v>41</v>
      </c>
      <c r="E40" s="33">
        <v>91</v>
      </c>
      <c r="F40" s="16" t="s">
        <v>23</v>
      </c>
      <c r="G40" s="26" t="s">
        <v>42</v>
      </c>
      <c r="H40" s="27">
        <v>183</v>
      </c>
      <c r="I40" s="28">
        <v>580</v>
      </c>
      <c r="J40" s="29"/>
      <c r="K40" s="30">
        <v>1037</v>
      </c>
      <c r="L40" s="17"/>
      <c r="M40" s="29"/>
      <c r="N40" s="43" t="s">
        <v>23</v>
      </c>
    </row>
    <row r="41" spans="2:14" ht="15.75">
      <c r="B41" s="44" t="s">
        <v>40</v>
      </c>
      <c r="C41" s="32" t="s">
        <v>21</v>
      </c>
      <c r="D41" s="31" t="s">
        <v>41</v>
      </c>
      <c r="E41" s="33" t="s">
        <v>23</v>
      </c>
      <c r="F41" s="16">
        <v>158</v>
      </c>
      <c r="G41" s="26" t="s">
        <v>43</v>
      </c>
      <c r="H41" s="27">
        <v>183</v>
      </c>
      <c r="I41" s="28"/>
      <c r="J41" s="29"/>
      <c r="K41" s="30" t="s">
        <v>23</v>
      </c>
      <c r="L41" s="17">
        <v>807</v>
      </c>
      <c r="M41" s="29"/>
      <c r="N41" s="43">
        <v>1697</v>
      </c>
    </row>
    <row r="42" spans="2:14" ht="15.75">
      <c r="B42" s="42" t="s">
        <v>44</v>
      </c>
      <c r="C42" s="24" t="s">
        <v>1</v>
      </c>
      <c r="D42" s="14" t="s">
        <v>45</v>
      </c>
      <c r="E42" s="35">
        <v>19</v>
      </c>
      <c r="F42" s="16" t="s">
        <v>23</v>
      </c>
      <c r="G42" s="26" t="s">
        <v>46</v>
      </c>
      <c r="H42" s="27">
        <v>15.4</v>
      </c>
      <c r="I42" s="28">
        <v>37.43</v>
      </c>
      <c r="J42" s="29"/>
      <c r="K42" s="30">
        <v>87.22999999999999</v>
      </c>
      <c r="L42" s="17"/>
      <c r="M42" s="29"/>
      <c r="N42" s="43" t="s">
        <v>23</v>
      </c>
    </row>
    <row r="43" spans="2:14" ht="15.75">
      <c r="B43" s="42" t="s">
        <v>44</v>
      </c>
      <c r="C43" s="24" t="s">
        <v>1</v>
      </c>
      <c r="D43" s="14" t="s">
        <v>45</v>
      </c>
      <c r="E43" s="35" t="s">
        <v>23</v>
      </c>
      <c r="F43" s="16">
        <v>22</v>
      </c>
      <c r="G43" s="26" t="s">
        <v>47</v>
      </c>
      <c r="H43" s="27">
        <v>15.4</v>
      </c>
      <c r="I43" s="28"/>
      <c r="J43" s="29"/>
      <c r="K43" s="30" t="s">
        <v>23</v>
      </c>
      <c r="L43" s="17">
        <v>46.53</v>
      </c>
      <c r="M43" s="29"/>
      <c r="N43" s="43">
        <v>130.13</v>
      </c>
    </row>
    <row r="44" spans="2:14" ht="15.75">
      <c r="B44" s="42" t="s">
        <v>44</v>
      </c>
      <c r="C44" s="24" t="s">
        <v>21</v>
      </c>
      <c r="D44" s="14" t="s">
        <v>45</v>
      </c>
      <c r="E44" s="35">
        <v>15</v>
      </c>
      <c r="F44" s="16" t="s">
        <v>23</v>
      </c>
      <c r="G44" s="26" t="s">
        <v>46</v>
      </c>
      <c r="H44" s="27">
        <v>15.4</v>
      </c>
      <c r="I44" s="28">
        <v>41.43</v>
      </c>
      <c r="J44" s="29"/>
      <c r="K44" s="30">
        <v>87.22999999999999</v>
      </c>
      <c r="L44" s="17"/>
      <c r="M44" s="29"/>
      <c r="N44" s="43" t="s">
        <v>23</v>
      </c>
    </row>
    <row r="45" spans="2:14" ht="15.75">
      <c r="B45" s="42" t="s">
        <v>44</v>
      </c>
      <c r="C45" s="24" t="s">
        <v>21</v>
      </c>
      <c r="D45" s="14" t="s">
        <v>45</v>
      </c>
      <c r="E45" s="35" t="s">
        <v>23</v>
      </c>
      <c r="F45" s="16">
        <v>16</v>
      </c>
      <c r="G45" s="26" t="s">
        <v>47</v>
      </c>
      <c r="H45" s="27">
        <v>15.4</v>
      </c>
      <c r="I45" s="28"/>
      <c r="J45" s="29"/>
      <c r="K45" s="30" t="s">
        <v>23</v>
      </c>
      <c r="L45" s="17">
        <v>60.43</v>
      </c>
      <c r="M45" s="29"/>
      <c r="N45" s="43">
        <v>138.03</v>
      </c>
    </row>
    <row r="46" spans="2:14" ht="15.75">
      <c r="B46" s="42" t="s">
        <v>48</v>
      </c>
      <c r="C46" s="24" t="s">
        <v>21</v>
      </c>
      <c r="D46" s="14" t="s">
        <v>49</v>
      </c>
      <c r="E46" s="25">
        <v>29</v>
      </c>
      <c r="F46" s="16" t="s">
        <v>23</v>
      </c>
      <c r="G46" s="26" t="s">
        <v>50</v>
      </c>
      <c r="H46" s="27">
        <v>19.600000000000001</v>
      </c>
      <c r="I46" s="28">
        <v>48.3</v>
      </c>
      <c r="J46" s="29"/>
      <c r="K46" s="30">
        <v>116.5</v>
      </c>
      <c r="L46" s="17"/>
      <c r="M46" s="29"/>
      <c r="N46" s="43" t="s">
        <v>23</v>
      </c>
    </row>
    <row r="47" spans="2:14" ht="15.75">
      <c r="B47" s="42" t="s">
        <v>48</v>
      </c>
      <c r="C47" s="24" t="s">
        <v>21</v>
      </c>
      <c r="D47" s="14" t="s">
        <v>49</v>
      </c>
      <c r="E47" s="25" t="s">
        <v>23</v>
      </c>
      <c r="F47" s="16">
        <v>40</v>
      </c>
      <c r="G47" s="26" t="s">
        <v>51</v>
      </c>
      <c r="H47" s="27">
        <v>19.600000000000001</v>
      </c>
      <c r="I47" s="28"/>
      <c r="J47" s="29"/>
      <c r="K47" s="30" t="s">
        <v>23</v>
      </c>
      <c r="L47" s="17">
        <v>72.599999999999994</v>
      </c>
      <c r="M47" s="29"/>
      <c r="N47" s="43">
        <v>191</v>
      </c>
    </row>
    <row r="48" spans="2:14" ht="15.75">
      <c r="B48" s="40" t="s">
        <v>52</v>
      </c>
      <c r="C48" s="13" t="s">
        <v>21</v>
      </c>
      <c r="D48" s="14" t="s">
        <v>2</v>
      </c>
      <c r="E48" s="15">
        <v>17</v>
      </c>
      <c r="F48" s="16" t="s">
        <v>23</v>
      </c>
      <c r="G48" s="9" t="s">
        <v>53</v>
      </c>
      <c r="H48" s="18">
        <v>18</v>
      </c>
      <c r="I48" s="19">
        <v>46.06</v>
      </c>
      <c r="J48" s="20"/>
      <c r="K48" s="21">
        <f t="shared" ref="K48:K75" si="2">IF(AND(E48&gt;0,E48&lt;&gt;""), E48+2*H48+I48+J48, "")</f>
        <v>99.06</v>
      </c>
      <c r="L48" s="17"/>
      <c r="M48" s="20"/>
      <c r="N48" s="41" t="str">
        <f t="shared" ref="N48:N71" si="3">IF(AND(F48&gt;0,F48&lt;&gt;""), F48+4*H48+L48+M48, "")</f>
        <v/>
      </c>
    </row>
    <row r="49" spans="2:14" ht="15.75">
      <c r="B49" s="40" t="s">
        <v>52</v>
      </c>
      <c r="C49" s="13" t="s">
        <v>21</v>
      </c>
      <c r="D49" s="14" t="s">
        <v>2</v>
      </c>
      <c r="E49" s="15" t="s">
        <v>23</v>
      </c>
      <c r="F49" s="16">
        <v>32</v>
      </c>
      <c r="G49" s="9" t="s">
        <v>54</v>
      </c>
      <c r="H49" s="18">
        <v>18</v>
      </c>
      <c r="I49" s="19"/>
      <c r="J49" s="20"/>
      <c r="K49" s="21" t="str">
        <f t="shared" si="2"/>
        <v/>
      </c>
      <c r="L49" s="17">
        <v>73.540000000000006</v>
      </c>
      <c r="M49" s="20"/>
      <c r="N49" s="41">
        <f t="shared" si="3"/>
        <v>177.54000000000002</v>
      </c>
    </row>
    <row r="50" spans="2:14" ht="15.75">
      <c r="B50" s="40" t="s">
        <v>52</v>
      </c>
      <c r="C50" s="13" t="s">
        <v>1</v>
      </c>
      <c r="D50" s="36" t="s">
        <v>2</v>
      </c>
      <c r="E50" s="15">
        <v>25</v>
      </c>
      <c r="F50" s="16" t="s">
        <v>23</v>
      </c>
      <c r="G50" s="9" t="s">
        <v>53</v>
      </c>
      <c r="H50" s="18">
        <v>18</v>
      </c>
      <c r="I50" s="19">
        <v>41.32</v>
      </c>
      <c r="J50" s="20"/>
      <c r="K50" s="21">
        <f t="shared" si="2"/>
        <v>102.32</v>
      </c>
      <c r="L50" s="17"/>
      <c r="M50" s="20"/>
      <c r="N50" s="41" t="str">
        <f t="shared" si="3"/>
        <v/>
      </c>
    </row>
    <row r="51" spans="2:14" ht="15.75">
      <c r="B51" s="40" t="s">
        <v>52</v>
      </c>
      <c r="C51" s="13" t="s">
        <v>1</v>
      </c>
      <c r="D51" s="36" t="s">
        <v>2</v>
      </c>
      <c r="E51" s="15" t="s">
        <v>23</v>
      </c>
      <c r="F51" s="16">
        <v>42</v>
      </c>
      <c r="G51" s="9" t="s">
        <v>54</v>
      </c>
      <c r="H51" s="18">
        <v>18</v>
      </c>
      <c r="I51" s="19"/>
      <c r="J51" s="20"/>
      <c r="K51" s="21" t="str">
        <f t="shared" si="2"/>
        <v/>
      </c>
      <c r="L51" s="17">
        <v>53.69</v>
      </c>
      <c r="M51" s="20"/>
      <c r="N51" s="41">
        <f t="shared" si="3"/>
        <v>167.69</v>
      </c>
    </row>
    <row r="52" spans="2:14" ht="15.75">
      <c r="B52" s="40" t="s">
        <v>55</v>
      </c>
      <c r="C52" s="13" t="s">
        <v>21</v>
      </c>
      <c r="D52" s="14" t="s">
        <v>2</v>
      </c>
      <c r="E52" s="15">
        <v>22</v>
      </c>
      <c r="F52" s="16" t="s">
        <v>23</v>
      </c>
      <c r="G52" s="9" t="s">
        <v>53</v>
      </c>
      <c r="H52" s="18">
        <v>18</v>
      </c>
      <c r="I52" s="19">
        <v>60.65</v>
      </c>
      <c r="J52" s="20"/>
      <c r="K52" s="21">
        <f t="shared" si="2"/>
        <v>118.65</v>
      </c>
      <c r="L52" s="17"/>
      <c r="M52" s="20"/>
      <c r="N52" s="41" t="str">
        <f t="shared" si="3"/>
        <v/>
      </c>
    </row>
    <row r="53" spans="2:14" ht="15.75">
      <c r="B53" s="40" t="s">
        <v>55</v>
      </c>
      <c r="C53" s="13" t="s">
        <v>21</v>
      </c>
      <c r="D53" s="14" t="s">
        <v>2</v>
      </c>
      <c r="E53" s="15" t="s">
        <v>23</v>
      </c>
      <c r="F53" s="16">
        <v>32</v>
      </c>
      <c r="G53" s="9" t="s">
        <v>54</v>
      </c>
      <c r="H53" s="18">
        <v>18</v>
      </c>
      <c r="I53" s="19"/>
      <c r="J53" s="20"/>
      <c r="K53" s="21" t="str">
        <f t="shared" si="2"/>
        <v/>
      </c>
      <c r="L53" s="17">
        <v>82.9</v>
      </c>
      <c r="M53" s="20"/>
      <c r="N53" s="41">
        <f t="shared" si="3"/>
        <v>186.9</v>
      </c>
    </row>
    <row r="54" spans="2:14" ht="15.75">
      <c r="B54" s="40" t="s">
        <v>56</v>
      </c>
      <c r="C54" s="13" t="s">
        <v>1</v>
      </c>
      <c r="D54" s="36" t="s">
        <v>2</v>
      </c>
      <c r="E54" s="15">
        <v>13</v>
      </c>
      <c r="F54" s="16" t="s">
        <v>23</v>
      </c>
      <c r="G54" s="9" t="s">
        <v>53</v>
      </c>
      <c r="H54" s="18">
        <v>18</v>
      </c>
      <c r="I54" s="19">
        <v>60.53</v>
      </c>
      <c r="J54" s="20"/>
      <c r="K54" s="21">
        <f t="shared" si="2"/>
        <v>109.53</v>
      </c>
      <c r="L54" s="17"/>
      <c r="M54" s="20"/>
      <c r="N54" s="41" t="str">
        <f t="shared" si="3"/>
        <v/>
      </c>
    </row>
    <row r="55" spans="2:14" ht="15.75">
      <c r="B55" s="40" t="s">
        <v>56</v>
      </c>
      <c r="C55" s="13" t="s">
        <v>1</v>
      </c>
      <c r="D55" s="36" t="s">
        <v>2</v>
      </c>
      <c r="E55" s="15" t="s">
        <v>23</v>
      </c>
      <c r="F55" s="16">
        <v>34</v>
      </c>
      <c r="G55" s="9" t="s">
        <v>54</v>
      </c>
      <c r="H55" s="18">
        <v>18</v>
      </c>
      <c r="I55" s="19"/>
      <c r="J55" s="20"/>
      <c r="K55" s="21" t="str">
        <f t="shared" si="2"/>
        <v/>
      </c>
      <c r="L55" s="17">
        <v>71.17</v>
      </c>
      <c r="M55" s="20"/>
      <c r="N55" s="41">
        <f t="shared" si="3"/>
        <v>177.17000000000002</v>
      </c>
    </row>
    <row r="56" spans="2:14" ht="15.75">
      <c r="B56" s="40" t="s">
        <v>56</v>
      </c>
      <c r="C56" s="13" t="s">
        <v>21</v>
      </c>
      <c r="D56" s="14" t="s">
        <v>2</v>
      </c>
      <c r="E56" s="15">
        <v>8</v>
      </c>
      <c r="F56" s="16" t="s">
        <v>23</v>
      </c>
      <c r="G56" s="9" t="s">
        <v>53</v>
      </c>
      <c r="H56" s="18">
        <v>18</v>
      </c>
      <c r="I56" s="19">
        <v>65.27</v>
      </c>
      <c r="J56" s="20"/>
      <c r="K56" s="21">
        <f t="shared" si="2"/>
        <v>109.27</v>
      </c>
      <c r="L56" s="17"/>
      <c r="M56" s="20"/>
      <c r="N56" s="41" t="str">
        <f t="shared" si="3"/>
        <v/>
      </c>
    </row>
    <row r="57" spans="2:14" ht="15.75">
      <c r="B57" s="40" t="s">
        <v>56</v>
      </c>
      <c r="C57" s="13" t="s">
        <v>21</v>
      </c>
      <c r="D57" s="14" t="s">
        <v>2</v>
      </c>
      <c r="E57" s="15" t="s">
        <v>23</v>
      </c>
      <c r="F57" s="16">
        <v>18</v>
      </c>
      <c r="G57" s="9" t="s">
        <v>54</v>
      </c>
      <c r="H57" s="18">
        <v>18</v>
      </c>
      <c r="I57" s="19"/>
      <c r="J57" s="20"/>
      <c r="K57" s="21" t="str">
        <f t="shared" si="2"/>
        <v/>
      </c>
      <c r="L57" s="17">
        <v>87.52</v>
      </c>
      <c r="M57" s="20"/>
      <c r="N57" s="41">
        <f t="shared" si="3"/>
        <v>177.51999999999998</v>
      </c>
    </row>
    <row r="58" spans="2:14" ht="15.75">
      <c r="B58" s="40" t="s">
        <v>57</v>
      </c>
      <c r="C58" s="13" t="s">
        <v>1</v>
      </c>
      <c r="D58" s="36" t="s">
        <v>2</v>
      </c>
      <c r="E58" s="15">
        <v>37</v>
      </c>
      <c r="F58" s="16" t="s">
        <v>23</v>
      </c>
      <c r="G58" s="9" t="s">
        <v>53</v>
      </c>
      <c r="H58" s="18">
        <v>18</v>
      </c>
      <c r="I58" s="19">
        <v>40.090000000000003</v>
      </c>
      <c r="J58" s="20"/>
      <c r="K58" s="21">
        <f t="shared" si="2"/>
        <v>113.09</v>
      </c>
      <c r="L58" s="17"/>
      <c r="M58" s="20"/>
      <c r="N58" s="41" t="str">
        <f t="shared" si="3"/>
        <v/>
      </c>
    </row>
    <row r="59" spans="2:14" ht="15.75">
      <c r="B59" s="40" t="s">
        <v>57</v>
      </c>
      <c r="C59" s="13" t="s">
        <v>1</v>
      </c>
      <c r="D59" s="36" t="s">
        <v>2</v>
      </c>
      <c r="E59" s="15" t="s">
        <v>23</v>
      </c>
      <c r="F59" s="16">
        <v>40</v>
      </c>
      <c r="G59" s="9" t="s">
        <v>54</v>
      </c>
      <c r="H59" s="18">
        <v>18</v>
      </c>
      <c r="I59" s="19"/>
      <c r="J59" s="20"/>
      <c r="K59" s="21" t="str">
        <f t="shared" si="2"/>
        <v/>
      </c>
      <c r="L59" s="17">
        <v>50.79</v>
      </c>
      <c r="M59" s="20"/>
      <c r="N59" s="41">
        <f t="shared" si="3"/>
        <v>162.79</v>
      </c>
    </row>
    <row r="60" spans="2:14" ht="15.75">
      <c r="B60" s="40" t="s">
        <v>58</v>
      </c>
      <c r="C60" s="13" t="s">
        <v>1</v>
      </c>
      <c r="D60" s="14" t="s">
        <v>2</v>
      </c>
      <c r="E60" s="15">
        <v>35</v>
      </c>
      <c r="F60" s="16" t="s">
        <v>23</v>
      </c>
      <c r="G60" s="9" t="s">
        <v>59</v>
      </c>
      <c r="H60" s="18">
        <v>18</v>
      </c>
      <c r="I60" s="19">
        <v>47.68</v>
      </c>
      <c r="J60" s="20"/>
      <c r="K60" s="21">
        <f t="shared" si="2"/>
        <v>118.68</v>
      </c>
      <c r="L60" s="17"/>
      <c r="M60" s="20"/>
      <c r="N60" s="41" t="str">
        <f t="shared" si="3"/>
        <v/>
      </c>
    </row>
    <row r="61" spans="2:14" ht="15.75">
      <c r="B61" s="40" t="s">
        <v>58</v>
      </c>
      <c r="C61" s="13" t="s">
        <v>1</v>
      </c>
      <c r="D61" s="14" t="s">
        <v>2</v>
      </c>
      <c r="E61" s="15" t="s">
        <v>23</v>
      </c>
      <c r="F61" s="16">
        <v>52</v>
      </c>
      <c r="G61" s="9" t="s">
        <v>60</v>
      </c>
      <c r="H61" s="18">
        <v>18</v>
      </c>
      <c r="I61" s="19"/>
      <c r="J61" s="20"/>
      <c r="K61" s="21" t="str">
        <f t="shared" si="2"/>
        <v/>
      </c>
      <c r="L61" s="17">
        <v>58.32</v>
      </c>
      <c r="M61" s="20"/>
      <c r="N61" s="41">
        <f t="shared" si="3"/>
        <v>182.32</v>
      </c>
    </row>
    <row r="62" spans="2:14" ht="15.75">
      <c r="B62" s="40" t="s">
        <v>58</v>
      </c>
      <c r="C62" s="13" t="s">
        <v>21</v>
      </c>
      <c r="D62" s="14" t="s">
        <v>2</v>
      </c>
      <c r="E62" s="15">
        <v>30</v>
      </c>
      <c r="F62" s="16" t="s">
        <v>23</v>
      </c>
      <c r="G62" s="9" t="s">
        <v>59</v>
      </c>
      <c r="H62" s="18">
        <v>18</v>
      </c>
      <c r="I62" s="19">
        <v>52.42</v>
      </c>
      <c r="J62" s="20"/>
      <c r="K62" s="21">
        <f t="shared" si="2"/>
        <v>118.42</v>
      </c>
      <c r="L62" s="17"/>
      <c r="M62" s="20"/>
      <c r="N62" s="41" t="str">
        <f t="shared" si="3"/>
        <v/>
      </c>
    </row>
    <row r="63" spans="2:14" ht="15.75">
      <c r="B63" s="40" t="s">
        <v>58</v>
      </c>
      <c r="C63" s="13" t="s">
        <v>21</v>
      </c>
      <c r="D63" s="14" t="s">
        <v>2</v>
      </c>
      <c r="E63" s="15" t="s">
        <v>23</v>
      </c>
      <c r="F63" s="16">
        <v>46</v>
      </c>
      <c r="G63" s="9" t="s">
        <v>60</v>
      </c>
      <c r="H63" s="18">
        <v>18</v>
      </c>
      <c r="I63" s="19"/>
      <c r="J63" s="20"/>
      <c r="K63" s="21" t="str">
        <f t="shared" si="2"/>
        <v/>
      </c>
      <c r="L63" s="17">
        <v>74.67</v>
      </c>
      <c r="M63" s="20"/>
      <c r="N63" s="41">
        <f t="shared" si="3"/>
        <v>192.67000000000002</v>
      </c>
    </row>
    <row r="64" spans="2:14" ht="15.75">
      <c r="B64" s="40" t="s">
        <v>61</v>
      </c>
      <c r="C64" s="13" t="s">
        <v>1</v>
      </c>
      <c r="D64" s="14" t="s">
        <v>2</v>
      </c>
      <c r="E64" s="15">
        <v>35</v>
      </c>
      <c r="F64" s="16" t="s">
        <v>23</v>
      </c>
      <c r="G64" s="9" t="s">
        <v>62</v>
      </c>
      <c r="H64" s="18">
        <v>18</v>
      </c>
      <c r="I64" s="19">
        <v>41.85</v>
      </c>
      <c r="J64" s="20"/>
      <c r="K64" s="21">
        <f t="shared" si="2"/>
        <v>112.85</v>
      </c>
      <c r="L64" s="17"/>
      <c r="M64" s="20"/>
      <c r="N64" s="41" t="str">
        <f t="shared" si="3"/>
        <v/>
      </c>
    </row>
    <row r="65" spans="2:14" ht="15.75">
      <c r="B65" s="40" t="s">
        <v>61</v>
      </c>
      <c r="C65" s="13" t="s">
        <v>1</v>
      </c>
      <c r="D65" s="14" t="s">
        <v>2</v>
      </c>
      <c r="E65" s="15" t="s">
        <v>23</v>
      </c>
      <c r="F65" s="16">
        <v>42</v>
      </c>
      <c r="G65" s="9" t="s">
        <v>63</v>
      </c>
      <c r="H65" s="18">
        <v>18</v>
      </c>
      <c r="I65" s="19"/>
      <c r="J65" s="20"/>
      <c r="K65" s="21" t="str">
        <f t="shared" si="2"/>
        <v/>
      </c>
      <c r="L65" s="17">
        <v>52.72</v>
      </c>
      <c r="M65" s="20"/>
      <c r="N65" s="41">
        <f t="shared" si="3"/>
        <v>166.72</v>
      </c>
    </row>
    <row r="66" spans="2:14" ht="15.75">
      <c r="B66" s="40" t="s">
        <v>61</v>
      </c>
      <c r="C66" s="13" t="s">
        <v>64</v>
      </c>
      <c r="D66" s="14" t="s">
        <v>2</v>
      </c>
      <c r="E66" s="15">
        <v>54</v>
      </c>
      <c r="F66" s="16" t="s">
        <v>23</v>
      </c>
      <c r="G66" s="9" t="s">
        <v>62</v>
      </c>
      <c r="H66" s="18">
        <v>18</v>
      </c>
      <c r="I66" s="19">
        <v>32.49</v>
      </c>
      <c r="J66" s="20"/>
      <c r="K66" s="21">
        <f t="shared" si="2"/>
        <v>122.49000000000001</v>
      </c>
      <c r="L66" s="17"/>
      <c r="M66" s="20"/>
      <c r="N66" s="41" t="str">
        <f t="shared" si="3"/>
        <v/>
      </c>
    </row>
    <row r="67" spans="2:14" ht="15.75">
      <c r="B67" s="40" t="s">
        <v>61</v>
      </c>
      <c r="C67" s="13" t="s">
        <v>64</v>
      </c>
      <c r="D67" s="14" t="s">
        <v>2</v>
      </c>
      <c r="E67" s="15" t="s">
        <v>23</v>
      </c>
      <c r="F67" s="16">
        <v>70</v>
      </c>
      <c r="G67" s="9" t="s">
        <v>63</v>
      </c>
      <c r="H67" s="18">
        <v>18</v>
      </c>
      <c r="I67" s="19"/>
      <c r="J67" s="20"/>
      <c r="K67" s="21" t="str">
        <f t="shared" si="2"/>
        <v/>
      </c>
      <c r="L67" s="17">
        <v>54.1</v>
      </c>
      <c r="M67" s="20"/>
      <c r="N67" s="41">
        <f t="shared" si="3"/>
        <v>196.1</v>
      </c>
    </row>
    <row r="68" spans="2:14" ht="15.75">
      <c r="B68" s="40" t="s">
        <v>65</v>
      </c>
      <c r="C68" s="13" t="s">
        <v>21</v>
      </c>
      <c r="D68" s="14" t="s">
        <v>2</v>
      </c>
      <c r="E68" s="34">
        <v>33</v>
      </c>
      <c r="F68" s="16" t="s">
        <v>23</v>
      </c>
      <c r="G68" s="9" t="s">
        <v>66</v>
      </c>
      <c r="H68" s="18">
        <v>18</v>
      </c>
      <c r="I68" s="19">
        <v>23.21</v>
      </c>
      <c r="J68" s="20"/>
      <c r="K68" s="21">
        <f t="shared" si="2"/>
        <v>92.210000000000008</v>
      </c>
      <c r="L68" s="17"/>
      <c r="M68" s="20"/>
      <c r="N68" s="41" t="str">
        <f t="shared" si="3"/>
        <v/>
      </c>
    </row>
    <row r="69" spans="2:14" ht="15.75">
      <c r="B69" s="40" t="s">
        <v>65</v>
      </c>
      <c r="C69" s="13" t="s">
        <v>21</v>
      </c>
      <c r="D69" s="14" t="s">
        <v>2</v>
      </c>
      <c r="E69" s="34" t="s">
        <v>23</v>
      </c>
      <c r="F69" s="16">
        <v>40</v>
      </c>
      <c r="G69" s="9" t="s">
        <v>67</v>
      </c>
      <c r="H69" s="18">
        <v>18</v>
      </c>
      <c r="I69" s="19"/>
      <c r="J69" s="20"/>
      <c r="K69" s="21" t="str">
        <f t="shared" si="2"/>
        <v/>
      </c>
      <c r="L69" s="17">
        <v>45.46</v>
      </c>
      <c r="M69" s="20"/>
      <c r="N69" s="41">
        <f t="shared" si="3"/>
        <v>157.46</v>
      </c>
    </row>
    <row r="70" spans="2:14" ht="15.75">
      <c r="B70" s="40" t="s">
        <v>65</v>
      </c>
      <c r="C70" s="13" t="s">
        <v>1</v>
      </c>
      <c r="D70" s="14" t="s">
        <v>2</v>
      </c>
      <c r="E70" s="34">
        <v>38</v>
      </c>
      <c r="F70" s="16" t="s">
        <v>23</v>
      </c>
      <c r="G70" s="9" t="s">
        <v>66</v>
      </c>
      <c r="H70" s="18">
        <v>18</v>
      </c>
      <c r="I70" s="19">
        <v>18.47</v>
      </c>
      <c r="J70" s="20"/>
      <c r="K70" s="21">
        <f t="shared" si="2"/>
        <v>92.47</v>
      </c>
      <c r="L70" s="17"/>
      <c r="M70" s="20"/>
      <c r="N70" s="41" t="str">
        <f t="shared" si="3"/>
        <v/>
      </c>
    </row>
    <row r="71" spans="2:14" ht="15.75">
      <c r="B71" s="40" t="s">
        <v>65</v>
      </c>
      <c r="C71" s="13" t="s">
        <v>1</v>
      </c>
      <c r="D71" s="14" t="s">
        <v>2</v>
      </c>
      <c r="E71" s="34" t="s">
        <v>23</v>
      </c>
      <c r="F71" s="16">
        <v>38</v>
      </c>
      <c r="G71" s="9" t="s">
        <v>67</v>
      </c>
      <c r="H71" s="18">
        <v>18</v>
      </c>
      <c r="I71" s="19"/>
      <c r="J71" s="20"/>
      <c r="K71" s="21" t="str">
        <f t="shared" si="2"/>
        <v/>
      </c>
      <c r="L71" s="17">
        <v>31.7</v>
      </c>
      <c r="M71" s="20"/>
      <c r="N71" s="41">
        <f t="shared" si="3"/>
        <v>141.69999999999999</v>
      </c>
    </row>
    <row r="72" spans="2:14" ht="15.75">
      <c r="B72" s="40" t="s">
        <v>68</v>
      </c>
      <c r="C72" s="13" t="s">
        <v>1</v>
      </c>
      <c r="D72" s="14" t="s">
        <v>2</v>
      </c>
      <c r="E72" s="15">
        <v>39</v>
      </c>
      <c r="F72" s="16"/>
      <c r="G72" s="9" t="s">
        <v>69</v>
      </c>
      <c r="H72" s="18">
        <v>18</v>
      </c>
      <c r="I72" s="19">
        <v>28.6</v>
      </c>
      <c r="J72" s="20"/>
      <c r="K72" s="21">
        <f t="shared" si="2"/>
        <v>103.6</v>
      </c>
      <c r="L72" s="45"/>
      <c r="M72" s="45"/>
      <c r="N72" s="46"/>
    </row>
    <row r="73" spans="2:14" ht="15.75">
      <c r="B73" s="40" t="s">
        <v>68</v>
      </c>
      <c r="C73" s="13" t="s">
        <v>21</v>
      </c>
      <c r="D73" s="14" t="s">
        <v>2</v>
      </c>
      <c r="E73" s="15">
        <v>44</v>
      </c>
      <c r="F73" s="16"/>
      <c r="G73" s="9" t="s">
        <v>70</v>
      </c>
      <c r="H73" s="18">
        <v>18</v>
      </c>
      <c r="I73" s="19">
        <v>33.340000000000003</v>
      </c>
      <c r="J73" s="20"/>
      <c r="K73" s="21">
        <f t="shared" si="2"/>
        <v>113.34</v>
      </c>
      <c r="L73" s="45"/>
      <c r="M73" s="45"/>
      <c r="N73" s="46"/>
    </row>
    <row r="74" spans="2:14" ht="15.75">
      <c r="B74" s="40" t="s">
        <v>71</v>
      </c>
      <c r="C74" s="13" t="s">
        <v>1</v>
      </c>
      <c r="D74" s="14" t="s">
        <v>2</v>
      </c>
      <c r="E74" s="15">
        <v>56</v>
      </c>
      <c r="F74" s="16"/>
      <c r="G74" s="9" t="s">
        <v>69</v>
      </c>
      <c r="H74" s="18">
        <v>18</v>
      </c>
      <c r="I74" s="19">
        <v>21.27</v>
      </c>
      <c r="J74" s="20"/>
      <c r="K74" s="21">
        <f t="shared" si="2"/>
        <v>113.27</v>
      </c>
      <c r="L74" s="45"/>
      <c r="M74" s="45"/>
      <c r="N74" s="46"/>
    </row>
    <row r="75" spans="2:14" ht="15.75">
      <c r="B75" s="40" t="s">
        <v>71</v>
      </c>
      <c r="C75" s="13" t="s">
        <v>21</v>
      </c>
      <c r="D75" s="14" t="s">
        <v>2</v>
      </c>
      <c r="E75" s="15">
        <v>51</v>
      </c>
      <c r="F75" s="16"/>
      <c r="G75" s="9" t="s">
        <v>69</v>
      </c>
      <c r="H75" s="18">
        <v>18</v>
      </c>
      <c r="I75" s="19">
        <v>26.01</v>
      </c>
      <c r="J75" s="20"/>
      <c r="K75" s="21">
        <f t="shared" si="2"/>
        <v>113.01</v>
      </c>
      <c r="L75" s="45"/>
      <c r="M75" s="45"/>
      <c r="N75" s="46"/>
    </row>
    <row r="76" spans="2:14" ht="15.75">
      <c r="B76" s="42" t="s">
        <v>72</v>
      </c>
      <c r="C76" s="24" t="s">
        <v>1</v>
      </c>
      <c r="D76" s="14" t="s">
        <v>73</v>
      </c>
      <c r="E76" s="25">
        <v>54</v>
      </c>
      <c r="F76" s="16" t="s">
        <v>23</v>
      </c>
      <c r="G76" s="26" t="s">
        <v>74</v>
      </c>
      <c r="H76" s="27">
        <v>21.07</v>
      </c>
      <c r="I76" s="28">
        <v>31.54</v>
      </c>
      <c r="J76" s="29"/>
      <c r="K76" s="30">
        <v>127.68</v>
      </c>
      <c r="L76" s="17"/>
      <c r="M76" s="29"/>
      <c r="N76" s="43" t="s">
        <v>23</v>
      </c>
    </row>
    <row r="77" spans="2:14" ht="15.75">
      <c r="B77" s="42" t="s">
        <v>72</v>
      </c>
      <c r="C77" s="24" t="s">
        <v>1</v>
      </c>
      <c r="D77" s="14" t="s">
        <v>73</v>
      </c>
      <c r="E77" s="25" t="s">
        <v>23</v>
      </c>
      <c r="F77" s="16">
        <v>98</v>
      </c>
      <c r="G77" s="26" t="s">
        <v>75</v>
      </c>
      <c r="H77" s="27">
        <v>21.07</v>
      </c>
      <c r="I77" s="28"/>
      <c r="J77" s="29"/>
      <c r="K77" s="30" t="s">
        <v>23</v>
      </c>
      <c r="L77" s="17">
        <v>44.08</v>
      </c>
      <c r="M77" s="29"/>
      <c r="N77" s="43">
        <v>226.36</v>
      </c>
    </row>
    <row r="78" spans="2:14" ht="15.75">
      <c r="B78" s="42" t="s">
        <v>72</v>
      </c>
      <c r="C78" s="24" t="s">
        <v>21</v>
      </c>
      <c r="D78" s="14" t="s">
        <v>73</v>
      </c>
      <c r="E78" s="25">
        <v>53</v>
      </c>
      <c r="F78" s="16" t="s">
        <v>23</v>
      </c>
      <c r="G78" s="26" t="s">
        <v>74</v>
      </c>
      <c r="H78" s="27">
        <v>21.07</v>
      </c>
      <c r="I78" s="28">
        <v>37.1</v>
      </c>
      <c r="J78" s="29"/>
      <c r="K78" s="30">
        <v>132.24</v>
      </c>
      <c r="L78" s="17"/>
      <c r="M78" s="29"/>
      <c r="N78" s="43" t="s">
        <v>23</v>
      </c>
    </row>
    <row r="79" spans="2:14" ht="15.75">
      <c r="B79" s="42" t="s">
        <v>72</v>
      </c>
      <c r="C79" s="24" t="s">
        <v>21</v>
      </c>
      <c r="D79" s="14" t="s">
        <v>73</v>
      </c>
      <c r="E79" s="25" t="s">
        <v>23</v>
      </c>
      <c r="F79" s="16">
        <v>90</v>
      </c>
      <c r="G79" s="26" t="s">
        <v>75</v>
      </c>
      <c r="H79" s="27">
        <v>21.07</v>
      </c>
      <c r="I79" s="28"/>
      <c r="J79" s="29"/>
      <c r="K79" s="30" t="s">
        <v>23</v>
      </c>
      <c r="L79" s="17">
        <v>63.3</v>
      </c>
      <c r="M79" s="29"/>
      <c r="N79" s="43">
        <v>237.57999999999998</v>
      </c>
    </row>
    <row r="80" spans="2:14" ht="15.75">
      <c r="B80" s="42" t="s">
        <v>64</v>
      </c>
      <c r="C80" s="24" t="s">
        <v>1</v>
      </c>
      <c r="D80" s="14" t="s">
        <v>73</v>
      </c>
      <c r="E80" s="25">
        <v>49</v>
      </c>
      <c r="F80" s="16" t="s">
        <v>23</v>
      </c>
      <c r="G80" s="26" t="s">
        <v>74</v>
      </c>
      <c r="H80" s="27">
        <v>21.07</v>
      </c>
      <c r="I80" s="28">
        <v>36.24</v>
      </c>
      <c r="J80" s="29"/>
      <c r="K80" s="30">
        <v>127.38</v>
      </c>
      <c r="L80" s="17"/>
      <c r="M80" s="29"/>
      <c r="N80" s="43" t="s">
        <v>23</v>
      </c>
    </row>
    <row r="81" spans="2:14" ht="15.75">
      <c r="B81" s="42" t="s">
        <v>64</v>
      </c>
      <c r="C81" s="24" t="s">
        <v>1</v>
      </c>
      <c r="D81" s="14" t="s">
        <v>73</v>
      </c>
      <c r="E81" s="25" t="s">
        <v>23</v>
      </c>
      <c r="F81" s="16">
        <v>82</v>
      </c>
      <c r="G81" s="26" t="s">
        <v>75</v>
      </c>
      <c r="H81" s="27">
        <v>21.07</v>
      </c>
      <c r="I81" s="28"/>
      <c r="J81" s="29"/>
      <c r="K81" s="30" t="s">
        <v>23</v>
      </c>
      <c r="L81" s="17">
        <v>48.78</v>
      </c>
      <c r="M81" s="29"/>
      <c r="N81" s="43">
        <v>215.06</v>
      </c>
    </row>
    <row r="82" spans="2:14" ht="15.75">
      <c r="B82" s="42" t="s">
        <v>64</v>
      </c>
      <c r="C82" s="24" t="s">
        <v>21</v>
      </c>
      <c r="D82" s="14" t="s">
        <v>73</v>
      </c>
      <c r="E82" s="25">
        <v>43</v>
      </c>
      <c r="F82" s="16" t="s">
        <v>23</v>
      </c>
      <c r="G82" s="26" t="s">
        <v>74</v>
      </c>
      <c r="H82" s="27">
        <v>21.07</v>
      </c>
      <c r="I82" s="28">
        <v>41.8</v>
      </c>
      <c r="J82" s="29"/>
      <c r="K82" s="30">
        <v>126.94</v>
      </c>
      <c r="L82" s="17"/>
      <c r="M82" s="29"/>
      <c r="N82" s="43" t="s">
        <v>23</v>
      </c>
    </row>
    <row r="83" spans="2:14" ht="15.75">
      <c r="B83" s="47" t="s">
        <v>64</v>
      </c>
      <c r="C83" s="48" t="s">
        <v>21</v>
      </c>
      <c r="D83" s="49" t="s">
        <v>73</v>
      </c>
      <c r="E83" s="50" t="s">
        <v>23</v>
      </c>
      <c r="F83" s="51">
        <v>74</v>
      </c>
      <c r="G83" s="52" t="s">
        <v>75</v>
      </c>
      <c r="H83" s="53">
        <v>21.07</v>
      </c>
      <c r="I83" s="54"/>
      <c r="J83" s="55"/>
      <c r="K83" s="56" t="s">
        <v>23</v>
      </c>
      <c r="L83" s="57">
        <v>68</v>
      </c>
      <c r="M83" s="55"/>
      <c r="N83" s="58">
        <v>226.28</v>
      </c>
    </row>
    <row r="84" spans="2:14" ht="15.75">
      <c r="D84" s="14" t="s">
        <v>77</v>
      </c>
    </row>
  </sheetData>
  <protectedRanges>
    <protectedRange algorithmName="SHA-512" hashValue="laxTMqReM4jFi1mLEdj9/WTXUurfQHN97M/bRKZC4xcayAS5jp/0trFwuRX2K6cVGxP7SFxu2L3tyMrFBZeyCg==" saltValue="dN6gE5SZv5k8vFHScUcpAg==" spinCount="100000" sqref="G8" name="Camp. fares_5_2_1_1_1_3_1_1_1_1_1_2_2_1_2"/>
    <protectedRange algorithmName="SHA-512" hashValue="laxTMqReM4jFi1mLEdj9/WTXUurfQHN97M/bRKZC4xcayAS5jp/0trFwuRX2K6cVGxP7SFxu2L3tyMrFBZeyCg==" saltValue="dN6gE5SZv5k8vFHScUcpAg==" spinCount="100000" sqref="G9" name="Camp. fares_5_2_1_1_1_3_1_1_3_1_2_2_1_2"/>
    <protectedRange algorithmName="SHA-512" hashValue="laxTMqReM4jFi1mLEdj9/WTXUurfQHN97M/bRKZC4xcayAS5jp/0trFwuRX2K6cVGxP7SFxu2L3tyMrFBZeyCg==" saltValue="dN6gE5SZv5k8vFHScUcpAg==" spinCount="100000" sqref="I8:I9" name="Camp. fares_2_10_2_1_1_1_1_2_1_1_1_2"/>
    <protectedRange algorithmName="SHA-512" hashValue="laxTMqReM4jFi1mLEdj9/WTXUurfQHN97M/bRKZC4xcayAS5jp/0trFwuRX2K6cVGxP7SFxu2L3tyMrFBZeyCg==" saltValue="dN6gE5SZv5k8vFHScUcpAg==" spinCount="100000" sqref="J8:K9 B8:D9 M8:N9" name="Camp. fares_4_2_1_1_1_1_1_1_1_1_3_1_1_1_2"/>
    <protectedRange algorithmName="SHA-512" hashValue="laxTMqReM4jFi1mLEdj9/WTXUurfQHN97M/bRKZC4xcayAS5jp/0trFwuRX2K6cVGxP7SFxu2L3tyMrFBZeyCg==" saltValue="dN6gE5SZv5k8vFHScUcpAg==" spinCount="100000" sqref="E8:F9" name="Camp. fares_4_2_1_1_1_1_1_1_1_1_1_2_1_1_1_2"/>
    <protectedRange algorithmName="SHA-512" hashValue="laxTMqReM4jFi1mLEdj9/WTXUurfQHN97M/bRKZC4xcayAS5jp/0trFwuRX2K6cVGxP7SFxu2L3tyMrFBZeyCg==" saltValue="dN6gE5SZv5k8vFHScUcpAg==" spinCount="100000" sqref="L8:L9" name="Camp. fares_4_2_1_1_1_1_1_1_1_2_1_1_1_2_2"/>
    <protectedRange algorithmName="SHA-512" hashValue="laxTMqReM4jFi1mLEdj9/WTXUurfQHN97M/bRKZC4xcayAS5jp/0trFwuRX2K6cVGxP7SFxu2L3tyMrFBZeyCg==" saltValue="dN6gE5SZv5k8vFHScUcpAg==" spinCount="100000" sqref="H8:H9" name="Camp. fares_4_1_2_4_1_1_1_1_2"/>
    <protectedRange algorithmName="SHA-512" hashValue="laxTMqReM4jFi1mLEdj9/WTXUurfQHN97M/bRKZC4xcayAS5jp/0trFwuRX2K6cVGxP7SFxu2L3tyMrFBZeyCg==" saltValue="dN6gE5SZv5k8vFHScUcpAg==" spinCount="100000" sqref="G10" name="Camp. fares_5_2_1_1_1_3_1_1_1_1_1_2_3_2_2"/>
    <protectedRange algorithmName="SHA-512" hashValue="laxTMqReM4jFi1mLEdj9/WTXUurfQHN97M/bRKZC4xcayAS5jp/0trFwuRX2K6cVGxP7SFxu2L3tyMrFBZeyCg==" saltValue="dN6gE5SZv5k8vFHScUcpAg==" spinCount="100000" sqref="G11" name="Camp. fares_5_2_1_1_1_3_1_1_3_1_2_3_2_2"/>
    <protectedRange algorithmName="SHA-512" hashValue="laxTMqReM4jFi1mLEdj9/WTXUurfQHN97M/bRKZC4xcayAS5jp/0trFwuRX2K6cVGxP7SFxu2L3tyMrFBZeyCg==" saltValue="dN6gE5SZv5k8vFHScUcpAg==" spinCount="100000" sqref="I10:I11" name="Camp. fares_2_10_2_1_1_1_1_2_1_2_2_2"/>
    <protectedRange algorithmName="SHA-512" hashValue="laxTMqReM4jFi1mLEdj9/WTXUurfQHN97M/bRKZC4xcayAS5jp/0trFwuRX2K6cVGxP7SFxu2L3tyMrFBZeyCg==" saltValue="dN6gE5SZv5k8vFHScUcpAg==" spinCount="100000" sqref="J10:K11 B10:D11 M10:N11" name="Camp. fares_4_2_1_1_1_1_1_1_1_1_3_1_2_2_2"/>
    <protectedRange algorithmName="SHA-512" hashValue="laxTMqReM4jFi1mLEdj9/WTXUurfQHN97M/bRKZC4xcayAS5jp/0trFwuRX2K6cVGxP7SFxu2L3tyMrFBZeyCg==" saltValue="dN6gE5SZv5k8vFHScUcpAg==" spinCount="100000" sqref="E10:F11" name="Camp. fares_4_2_1_1_1_1_1_1_1_1_1_2_1_2_2_2"/>
    <protectedRange algorithmName="SHA-512" hashValue="laxTMqReM4jFi1mLEdj9/WTXUurfQHN97M/bRKZC4xcayAS5jp/0trFwuRX2K6cVGxP7SFxu2L3tyMrFBZeyCg==" saltValue="dN6gE5SZv5k8vFHScUcpAg==" spinCount="100000" sqref="L10:L11" name="Camp. fares_4_2_1_1_1_1_1_1_1_2_1_1_1_1_2_2"/>
    <protectedRange algorithmName="SHA-512" hashValue="laxTMqReM4jFi1mLEdj9/WTXUurfQHN97M/bRKZC4xcayAS5jp/0trFwuRX2K6cVGxP7SFxu2L3tyMrFBZeyCg==" saltValue="dN6gE5SZv5k8vFHScUcpAg==" spinCount="100000" sqref="H10:H11" name="Camp. fares_4_1_2_4_1_1_2_2_2"/>
    <protectedRange algorithmName="SHA-512" hashValue="0cqz6BuoG3JaDHwdREjXpDPYsxPgVKAxOZYA2uaIW9KVOBFuzk3tuBjOJT+BhqzKTlEvJm5yeAPoiX0QXiAFUg==" saltValue="EYP6IZiFY0fx24ahdHNdNA==" spinCount="100000" sqref="H12:H13" name="Camp. fares_1_1_2_2_1_1_1_1_3_5_3_1_3"/>
    <protectedRange algorithmName="SHA-512" hashValue="laxTMqReM4jFi1mLEdj9/WTXUurfQHN97M/bRKZC4xcayAS5jp/0trFwuRX2K6cVGxP7SFxu2L3tyMrFBZeyCg==" saltValue="dN6gE5SZv5k8vFHScUcpAg==" spinCount="100000" sqref="G12:G13" name="Camp. fares_2_1_1_2_1_1_2_1_2_1_1_3_2_1_3"/>
    <protectedRange algorithmName="SHA-512" hashValue="0cqz6BuoG3JaDHwdREjXpDPYsxPgVKAxOZYA2uaIW9KVOBFuzk3tuBjOJT+BhqzKTlEvJm5yeAPoiX0QXiAFUg==" saltValue="EYP6IZiFY0fx24ahdHNdNA==" spinCount="100000" sqref="D12:D13" name="Camp. fares_1_1_1_1_3_2_1_3"/>
    <protectedRange algorithmName="SHA-512" hashValue="0cqz6BuoG3JaDHwdREjXpDPYsxPgVKAxOZYA2uaIW9KVOBFuzk3tuBjOJT+BhqzKTlEvJm5yeAPoiX0QXiAFUg==" saltValue="EYP6IZiFY0fx24ahdHNdNA==" spinCount="100000" sqref="B12:C13" name="Camp. fares_1_1_3_5_1_3"/>
    <protectedRange algorithmName="SHA-512" hashValue="0cqz6BuoG3JaDHwdREjXpDPYsxPgVKAxOZYA2uaIW9KVOBFuzk3tuBjOJT+BhqzKTlEvJm5yeAPoiX0QXiAFUg==" saltValue="EYP6IZiFY0fx24ahdHNdNA==" spinCount="100000" sqref="H14:H15" name="Camp. fares_1_1_2_2_1_1_1_1_3_5_3_1_1_2"/>
    <protectedRange algorithmName="SHA-512" hashValue="laxTMqReM4jFi1mLEdj9/WTXUurfQHN97M/bRKZC4xcayAS5jp/0trFwuRX2K6cVGxP7SFxu2L3tyMrFBZeyCg==" saltValue="dN6gE5SZv5k8vFHScUcpAg==" spinCount="100000" sqref="G14:G15" name="Camp. fares_2_1_1_2_1_1_2_1_2_1_1_3_2_1_1_2"/>
    <protectedRange algorithmName="SHA-512" hashValue="0cqz6BuoG3JaDHwdREjXpDPYsxPgVKAxOZYA2uaIW9KVOBFuzk3tuBjOJT+BhqzKTlEvJm5yeAPoiX0QXiAFUg==" saltValue="EYP6IZiFY0fx24ahdHNdNA==" spinCount="100000" sqref="D14:D15" name="Camp. fares_1_1_1_1_3_2_1_1_2"/>
    <protectedRange algorithmName="SHA-512" hashValue="0cqz6BuoG3JaDHwdREjXpDPYsxPgVKAxOZYA2uaIW9KVOBFuzk3tuBjOJT+BhqzKTlEvJm5yeAPoiX0QXiAFUg==" saltValue="EYP6IZiFY0fx24ahdHNdNA==" spinCount="100000" sqref="B14:C15" name="Camp. fares_1_1_3_5_1_1_2"/>
    <protectedRange algorithmName="SHA-512" hashValue="0cqz6BuoG3JaDHwdREjXpDPYsxPgVKAxOZYA2uaIW9KVOBFuzk3tuBjOJT+BhqzKTlEvJm5yeAPoiX0QXiAFUg==" saltValue="EYP6IZiFY0fx24ahdHNdNA==" spinCount="100000" sqref="H16:H17" name="Camp. fares_1_1_2_2_1_1_1_2_1_1_1_1_1_1_3"/>
    <protectedRange algorithmName="SHA-512" hashValue="0cqz6BuoG3JaDHwdREjXpDPYsxPgVKAxOZYA2uaIW9KVOBFuzk3tuBjOJT+BhqzKTlEvJm5yeAPoiX0QXiAFUg==" saltValue="EYP6IZiFY0fx24ahdHNdNA==" spinCount="100000" sqref="B16:D17" name="Camp. fares_1_1_2_1_5_1_1_4_1_2"/>
    <protectedRange algorithmName="SHA-512" hashValue="0cqz6BuoG3JaDHwdREjXpDPYsxPgVKAxOZYA2uaIW9KVOBFuzk3tuBjOJT+BhqzKTlEvJm5yeAPoiX0QXiAFUg==" saltValue="EYP6IZiFY0fx24ahdHNdNA==" spinCount="100000" sqref="E16:F17" name="Camp. fares_1_2_2_1_1_1_4_1_1_1_1_4_1_2"/>
    <protectedRange algorithmName="SHA-512" hashValue="0cqz6BuoG3JaDHwdREjXpDPYsxPgVKAxOZYA2uaIW9KVOBFuzk3tuBjOJT+BhqzKTlEvJm5yeAPoiX0QXiAFUg==" saltValue="EYP6IZiFY0fx24ahdHNdNA==" spinCount="100000" sqref="J16:K17 M16:N17" name="Camp. fares_1_1_2_2_1_1_3_1_1_1_1_4_1_2"/>
    <protectedRange algorithmName="SHA-512" hashValue="0cqz6BuoG3JaDHwdREjXpDPYsxPgVKAxOZYA2uaIW9KVOBFuzk3tuBjOJT+BhqzKTlEvJm5yeAPoiX0QXiAFUg==" saltValue="EYP6IZiFY0fx24ahdHNdNA==" spinCount="100000" sqref="I16:I17" name="Camp. fares_1_1_2_2_1_1_1_2_1_1_1_1_4_1_2"/>
    <protectedRange algorithmName="SHA-512" hashValue="0cqz6BuoG3JaDHwdREjXpDPYsxPgVKAxOZYA2uaIW9KVOBFuzk3tuBjOJT+BhqzKTlEvJm5yeAPoiX0QXiAFUg==" saltValue="EYP6IZiFY0fx24ahdHNdNA==" spinCount="100000" sqref="L16:L17" name="Camp. fares_1_1_2_2_1_2_2_1_1_1_1_4_1_2"/>
    <protectedRange algorithmName="SHA-512" hashValue="0cqz6BuoG3JaDHwdREjXpDPYsxPgVKAxOZYA2uaIW9KVOBFuzk3tuBjOJT+BhqzKTlEvJm5yeAPoiX0QXiAFUg==" saltValue="EYP6IZiFY0fx24ahdHNdNA==" spinCount="100000" sqref="H18:H19" name="Camp. fares_1_1_2_2_1_1_1_2_1_1_1_1_1_1_1_2"/>
    <protectedRange algorithmName="SHA-512" hashValue="0cqz6BuoG3JaDHwdREjXpDPYsxPgVKAxOZYA2uaIW9KVOBFuzk3tuBjOJT+BhqzKTlEvJm5yeAPoiX0QXiAFUg==" saltValue="EYP6IZiFY0fx24ahdHNdNA==" spinCount="100000" sqref="B18:D19" name="Camp. fares_1_1_2_1_5_1_1_2_1_2"/>
    <protectedRange algorithmName="SHA-512" hashValue="0cqz6BuoG3JaDHwdREjXpDPYsxPgVKAxOZYA2uaIW9KVOBFuzk3tuBjOJT+BhqzKTlEvJm5yeAPoiX0QXiAFUg==" saltValue="EYP6IZiFY0fx24ahdHNdNA==" spinCount="100000" sqref="E18:F19" name="Camp. fares_1_2_2_1_1_1_4_1_1_1_1_2_1_2"/>
    <protectedRange algorithmName="SHA-512" hashValue="0cqz6BuoG3JaDHwdREjXpDPYsxPgVKAxOZYA2uaIW9KVOBFuzk3tuBjOJT+BhqzKTlEvJm5yeAPoiX0QXiAFUg==" saltValue="EYP6IZiFY0fx24ahdHNdNA==" spinCount="100000" sqref="J18:K19 M18:N19" name="Camp. fares_1_1_2_2_1_1_3_1_1_1_1_2_1_2"/>
    <protectedRange algorithmName="SHA-512" hashValue="0cqz6BuoG3JaDHwdREjXpDPYsxPgVKAxOZYA2uaIW9KVOBFuzk3tuBjOJT+BhqzKTlEvJm5yeAPoiX0QXiAFUg==" saltValue="EYP6IZiFY0fx24ahdHNdNA==" spinCount="100000" sqref="I18:I19" name="Camp. fares_1_1_2_2_1_1_1_2_1_1_1_1_2_1_2"/>
    <protectedRange algorithmName="SHA-512" hashValue="0cqz6BuoG3JaDHwdREjXpDPYsxPgVKAxOZYA2uaIW9KVOBFuzk3tuBjOJT+BhqzKTlEvJm5yeAPoiX0QXiAFUg==" saltValue="EYP6IZiFY0fx24ahdHNdNA==" spinCount="100000" sqref="L18:L19" name="Camp. fares_1_1_2_2_1_2_2_1_1_1_1_2_1_2"/>
    <protectedRange algorithmName="SHA-512" hashValue="0cqz6BuoG3JaDHwdREjXpDPYsxPgVKAxOZYA2uaIW9KVOBFuzk3tuBjOJT+BhqzKTlEvJm5yeAPoiX0QXiAFUg==" saltValue="EYP6IZiFY0fx24ahdHNdNA==" spinCount="100000" sqref="B22:D23" name="Camp. fares_1_1_2_1_5_2_3_2"/>
    <protectedRange algorithmName="SHA-512" hashValue="0cqz6BuoG3JaDHwdREjXpDPYsxPgVKAxOZYA2uaIW9KVOBFuzk3tuBjOJT+BhqzKTlEvJm5yeAPoiX0QXiAFUg==" saltValue="EYP6IZiFY0fx24ahdHNdNA==" spinCount="100000" sqref="B20:D21" name="Camp. fares_1_1_2_1_5_3_1_2"/>
    <protectedRange algorithmName="SHA-512" hashValue="0cqz6BuoG3JaDHwdREjXpDPYsxPgVKAxOZYA2uaIW9KVOBFuzk3tuBjOJT+BhqzKTlEvJm5yeAPoiX0QXiAFUg==" saltValue="EYP6IZiFY0fx24ahdHNdNA==" spinCount="100000" sqref="D24:D25 B24:B25" name="Camp. fares_1_1_1_1_4_3_1_2"/>
    <protectedRange algorithmName="SHA-512" hashValue="0cqz6BuoG3JaDHwdREjXpDPYsxPgVKAxOZYA2uaIW9KVOBFuzk3tuBjOJT+BhqzKTlEvJm5yeAPoiX0QXiAFUg==" saltValue="EYP6IZiFY0fx24ahdHNdNA==" spinCount="100000" sqref="H26:H27" name="Camp. fares_1_1_2_2_1_1_1_2_1_2_2_3"/>
    <protectedRange algorithmName="SHA-512" hashValue="0cqz6BuoG3JaDHwdREjXpDPYsxPgVKAxOZYA2uaIW9KVOBFuzk3tuBjOJT+BhqzKTlEvJm5yeAPoiX0QXiAFUg==" saltValue="EYP6IZiFY0fx24ahdHNdNA==" spinCount="100000" sqref="D26:D27 B26:B27" name="Camp. fares_1_1_1_1_4_8_3_3"/>
    <protectedRange algorithmName="SHA-512" hashValue="0cqz6BuoG3JaDHwdREjXpDPYsxPgVKAxOZYA2uaIW9KVOBFuzk3tuBjOJT+BhqzKTlEvJm5yeAPoiX0QXiAFUg==" saltValue="EYP6IZiFY0fx24ahdHNdNA==" spinCount="100000" sqref="C26:C27" name="Camp. fares_1_1_2_8_1_1_1_1_2_3"/>
    <protectedRange algorithmName="SHA-512" hashValue="0cqz6BuoG3JaDHwdREjXpDPYsxPgVKAxOZYA2uaIW9KVOBFuzk3tuBjOJT+BhqzKTlEvJm5yeAPoiX0QXiAFUg==" saltValue="EYP6IZiFY0fx24ahdHNdNA==" spinCount="100000" sqref="B28:B29" name="Camp. fares_1_1_1_2_1_2_2"/>
    <protectedRange algorithmName="SHA-512" hashValue="0cqz6BuoG3JaDHwdREjXpDPYsxPgVKAxOZYA2uaIW9KVOBFuzk3tuBjOJT+BhqzKTlEvJm5yeAPoiX0QXiAFUg==" saltValue="EYP6IZiFY0fx24ahdHNdNA==" spinCount="100000" sqref="H28:H29" name="Camp. fares_1_1_2_2_1_1_1_2_1_2_2_1_2"/>
    <protectedRange algorithmName="SHA-512" hashValue="0cqz6BuoG3JaDHwdREjXpDPYsxPgVKAxOZYA2uaIW9KVOBFuzk3tuBjOJT+BhqzKTlEvJm5yeAPoiX0QXiAFUg==" saltValue="EYP6IZiFY0fx24ahdHNdNA==" spinCount="100000" sqref="D28:D29" name="Camp. fares_1_1_1_1_4_8_3_1_2"/>
    <protectedRange algorithmName="SHA-512" hashValue="0cqz6BuoG3JaDHwdREjXpDPYsxPgVKAxOZYA2uaIW9KVOBFuzk3tuBjOJT+BhqzKTlEvJm5yeAPoiX0QXiAFUg==" saltValue="EYP6IZiFY0fx24ahdHNdNA==" spinCount="100000" sqref="C28:C29" name="Camp. fares_1_1_2_8_1_1_1_1_2_1_2"/>
    <protectedRange algorithmName="SHA-512" hashValue="0cqz6BuoG3JaDHwdREjXpDPYsxPgVKAxOZYA2uaIW9KVOBFuzk3tuBjOJT+BhqzKTlEvJm5yeAPoiX0QXiAFUg==" saltValue="EYP6IZiFY0fx24ahdHNdNA==" spinCount="100000" sqref="H30:H33" name="Camp. fares_1_1_2_2_1_1_1_2_1_1_2_1_2_2"/>
    <protectedRange algorithmName="SHA-512" hashValue="laxTMqReM4jFi1mLEdj9/WTXUurfQHN97M/bRKZC4xcayAS5jp/0trFwuRX2K6cVGxP7SFxu2L3tyMrFBZeyCg==" saltValue="dN6gE5SZv5k8vFHScUcpAg==" spinCount="100000" sqref="G30:G31" name="Camp. fares_2_1_1_2_1_1_3_2_5_1_2_2"/>
    <protectedRange algorithmName="SHA-512" hashValue="0cqz6BuoG3JaDHwdREjXpDPYsxPgVKAxOZYA2uaIW9KVOBFuzk3tuBjOJT+BhqzKTlEvJm5yeAPoiX0QXiAFUg==" saltValue="EYP6IZiFY0fx24ahdHNdNA==" spinCount="100000" sqref="D30:D31" name="Camp. fares_1_1_1_1_1_2_5_1_2_2"/>
    <protectedRange algorithmName="SHA-512" hashValue="laxTMqReM4jFi1mLEdj9/WTXUurfQHN97M/bRKZC4xcayAS5jp/0trFwuRX2K6cVGxP7SFxu2L3tyMrFBZeyCg==" saltValue="dN6gE5SZv5k8vFHScUcpAg==" spinCount="100000" sqref="G32:G33" name="Camp. fares_2_1_1_2_1_1_3_2_1_3_1_2_2"/>
    <protectedRange algorithmName="SHA-512" hashValue="0cqz6BuoG3JaDHwdREjXpDPYsxPgVKAxOZYA2uaIW9KVOBFuzk3tuBjOJT+BhqzKTlEvJm5yeAPoiX0QXiAFUg==" saltValue="EYP6IZiFY0fx24ahdHNdNA==" spinCount="100000" sqref="D32:D33" name="Camp. fares_1_1_1_1_1_2_1_3_1_2_2"/>
    <protectedRange algorithmName="SHA-512" hashValue="0cqz6BuoG3JaDHwdREjXpDPYsxPgVKAxOZYA2uaIW9KVOBFuzk3tuBjOJT+BhqzKTlEvJm5yeAPoiX0QXiAFUg==" saltValue="EYP6IZiFY0fx24ahdHNdNA==" spinCount="100000" sqref="C32:C33" name="Camp. fares_1_1_3_3_1_2_2"/>
    <protectedRange algorithmName="SHA-512" hashValue="0cqz6BuoG3JaDHwdREjXpDPYsxPgVKAxOZYA2uaIW9KVOBFuzk3tuBjOJT+BhqzKTlEvJm5yeAPoiX0QXiAFUg==" saltValue="EYP6IZiFY0fx24ahdHNdNA==" spinCount="100000" sqref="H34:H37" name="Camp. fares_1_1_2_2_1_1_1_2_1_1_2_1_4_2"/>
    <protectedRange algorithmName="SHA-512" hashValue="laxTMqReM4jFi1mLEdj9/WTXUurfQHN97M/bRKZC4xcayAS5jp/0trFwuRX2K6cVGxP7SFxu2L3tyMrFBZeyCg==" saltValue="dN6gE5SZv5k8vFHScUcpAg==" spinCount="100000" sqref="G34:G37" name="Camp. fares_2_1_1_2_1_1_3_2_1_2_1_2"/>
    <protectedRange algorithmName="SHA-512" hashValue="0cqz6BuoG3JaDHwdREjXpDPYsxPgVKAxOZYA2uaIW9KVOBFuzk3tuBjOJT+BhqzKTlEvJm5yeAPoiX0QXiAFUg==" saltValue="EYP6IZiFY0fx24ahdHNdNA==" spinCount="100000" sqref="D34:D37" name="Camp. fares_1_1_1_1_1_1_1_1_2_1_1_2"/>
    <protectedRange algorithmName="SHA-512" hashValue="0cqz6BuoG3JaDHwdREjXpDPYsxPgVKAxOZYA2uaIW9KVOBFuzk3tuBjOJT+BhqzKTlEvJm5yeAPoiX0QXiAFUg==" saltValue="EYP6IZiFY0fx24ahdHNdNA==" spinCount="100000" sqref="B38:D39" name="Camp. fares_1_1_1_1_1_1_1_1_1_5_1_1_2"/>
    <protectedRange algorithmName="SHA-512" hashValue="0cqz6BuoG3JaDHwdREjXpDPYsxPgVKAxOZYA2uaIW9KVOBFuzk3tuBjOJT+BhqzKTlEvJm5yeAPoiX0QXiAFUg==" saltValue="EYP6IZiFY0fx24ahdHNdNA==" spinCount="100000" sqref="J38:K39 M38:N39" name="Camp. fares_1_1_2_2_1_1_3_1_1_1_1_3_1_1_1_2"/>
    <protectedRange algorithmName="SHA-512" hashValue="laxTMqReM4jFi1mLEdj9/WTXUurfQHN97M/bRKZC4xcayAS5jp/0trFwuRX2K6cVGxP7SFxu2L3tyMrFBZeyCg==" saltValue="dN6gE5SZv5k8vFHScUcpAg==" spinCount="100000" sqref="G38:G39" name="Camp. fares_2_1_1_2_1_1_2_1_2_1_3_1_1_1_2"/>
    <protectedRange algorithmName="SHA-512" hashValue="0cqz6BuoG3JaDHwdREjXpDPYsxPgVKAxOZYA2uaIW9KVOBFuzk3tuBjOJT+BhqzKTlEvJm5yeAPoiX0QXiAFUg==" saltValue="EYP6IZiFY0fx24ahdHNdNA==" spinCount="100000" sqref="B40:D41" name="Camp. fares_1_1_1_1_1_1_1_1_1_1_2_1_1_2"/>
    <protectedRange algorithmName="SHA-512" hashValue="0cqz6BuoG3JaDHwdREjXpDPYsxPgVKAxOZYA2uaIW9KVOBFuzk3tuBjOJT+BhqzKTlEvJm5yeAPoiX0QXiAFUg==" saltValue="EYP6IZiFY0fx24ahdHNdNA==" spinCount="100000" sqref="J40:K41 M40:N41" name="Camp. fares_1_1_2_2_1_1_3_1_1_1_1_5_1_1_1_2"/>
    <protectedRange algorithmName="SHA-512" hashValue="laxTMqReM4jFi1mLEdj9/WTXUurfQHN97M/bRKZC4xcayAS5jp/0trFwuRX2K6cVGxP7SFxu2L3tyMrFBZeyCg==" saltValue="dN6gE5SZv5k8vFHScUcpAg==" spinCount="100000" sqref="G40:G41" name="Camp. fares_2_1_1_2_1_1_2_1_2_1_5_1_1_1_2"/>
    <protectedRange algorithmName="SHA-512" hashValue="laxTMqReM4jFi1mLEdj9/WTXUurfQHN97M/bRKZC4xcayAS5jp/0trFwuRX2K6cVGxP7SFxu2L3tyMrFBZeyCg==" saltValue="dN6gE5SZv5k8vFHScUcpAg==" spinCount="100000" sqref="G42:G45" name="Camp. fares_2_1_1_2_1_1_2_2_1_1_1_1_1_2"/>
    <protectedRange algorithmName="SHA-512" hashValue="0cqz6BuoG3JaDHwdREjXpDPYsxPgVKAxOZYA2uaIW9KVOBFuzk3tuBjOJT+BhqzKTlEvJm5yeAPoiX0QXiAFUg==" saltValue="EYP6IZiFY0fx24ahdHNdNA==" spinCount="100000" sqref="H42:H45" name="Camp. fares_1_1_2_2_1_1_1_2_1_1_2_1_6_2"/>
    <protectedRange algorithmName="SHA-512" hashValue="laxTMqReM4jFi1mLEdj9/WTXUurfQHN97M/bRKZC4xcayAS5jp/0trFwuRX2K6cVGxP7SFxu2L3tyMrFBZeyCg==" saltValue="dN6gE5SZv5k8vFHScUcpAg==" spinCount="100000" sqref="G46:G47" name="Camp. fares_2_1_1_2_1_1_1_1_1_2"/>
    <protectedRange algorithmName="SHA-512" hashValue="0cqz6BuoG3JaDHwdREjXpDPYsxPgVKAxOZYA2uaIW9KVOBFuzk3tuBjOJT+BhqzKTlEvJm5yeAPoiX0QXiAFUg==" saltValue="EYP6IZiFY0fx24ahdHNdNA==" spinCount="100000" sqref="D46:D47" name="Camp. fares_1_1_1_1_1_1_1_2_2_1_2"/>
    <protectedRange algorithmName="SHA-512" hashValue="0cqz6BuoG3JaDHwdREjXpDPYsxPgVKAxOZYA2uaIW9KVOBFuzk3tuBjOJT+BhqzKTlEvJm5yeAPoiX0QXiAFUg==" saltValue="EYP6IZiFY0fx24ahdHNdNA==" spinCount="100000" sqref="H46:H47" name="Camp. fares_1_1_2_2_1_1_1_1_3_1_1_3_1_1_2"/>
    <protectedRange algorithmName="SHA-512" hashValue="laxTMqReM4jFi1mLEdj9/WTXUurfQHN97M/bRKZC4xcayAS5jp/0trFwuRX2K6cVGxP7SFxu2L3tyMrFBZeyCg==" saltValue="dN6gE5SZv5k8vFHScUcpAg==" spinCount="100000" sqref="G48:G51" name="Camp. fares_2_1_1_2_1_1_2_4_1_15_2_2"/>
    <protectedRange algorithmName="SHA-512" hashValue="0cqz6BuoG3JaDHwdREjXpDPYsxPgVKAxOZYA2uaIW9KVOBFuzk3tuBjOJT+BhqzKTlEvJm5yeAPoiX0QXiAFUg==" saltValue="EYP6IZiFY0fx24ahdHNdNA==" spinCount="100000" sqref="D48:D49" name="Camp. fares_1_1_1_18_2_3_1_2"/>
    <protectedRange algorithmName="SHA-512" hashValue="0cqz6BuoG3JaDHwdREjXpDPYsxPgVKAxOZYA2uaIW9KVOBFuzk3tuBjOJT+BhqzKTlEvJm5yeAPoiX0QXiAFUg==" saltValue="EYP6IZiFY0fx24ahdHNdNA==" spinCount="100000" sqref="D50:D51" name="Camp. fares_1_1_1_1_7_2_1_1_2"/>
    <protectedRange algorithmName="SHA-512" hashValue="laxTMqReM4jFi1mLEdj9/WTXUurfQHN97M/bRKZC4xcayAS5jp/0trFwuRX2K6cVGxP7SFxu2L3tyMrFBZeyCg==" saltValue="dN6gE5SZv5k8vFHScUcpAg==" spinCount="100000" sqref="G52:G53" name="Camp. fares_2_1_1_2_1_1_2_4_1_16_3_2"/>
    <protectedRange algorithmName="SHA-512" hashValue="0cqz6BuoG3JaDHwdREjXpDPYsxPgVKAxOZYA2uaIW9KVOBFuzk3tuBjOJT+BhqzKTlEvJm5yeAPoiX0QXiAFUg==" saltValue="EYP6IZiFY0fx24ahdHNdNA==" spinCount="100000" sqref="D52:D53" name="Camp. fares_1_1_1_32_1_1_2"/>
    <protectedRange algorithmName="SHA-512" hashValue="laxTMqReM4jFi1mLEdj9/WTXUurfQHN97M/bRKZC4xcayAS5jp/0trFwuRX2K6cVGxP7SFxu2L3tyMrFBZeyCg==" saltValue="dN6gE5SZv5k8vFHScUcpAg==" spinCount="100000" sqref="G54:G57" name="Camp. fares_2_1_1_2_1_1_2_4_1_17_2_2"/>
    <protectedRange algorithmName="SHA-512" hashValue="0cqz6BuoG3JaDHwdREjXpDPYsxPgVKAxOZYA2uaIW9KVOBFuzk3tuBjOJT+BhqzKTlEvJm5yeAPoiX0QXiAFUg==" saltValue="EYP6IZiFY0fx24ahdHNdNA==" spinCount="100000" sqref="D56:D57" name="Camp. fares_1_1_1_33_1_1_2"/>
    <protectedRange algorithmName="SHA-512" hashValue="0cqz6BuoG3JaDHwdREjXpDPYsxPgVKAxOZYA2uaIW9KVOBFuzk3tuBjOJT+BhqzKTlEvJm5yeAPoiX0QXiAFUg==" saltValue="EYP6IZiFY0fx24ahdHNdNA==" spinCount="100000" sqref="D54:D55" name="Camp. fares_1_1_1_1_6_2_1_2"/>
    <protectedRange algorithmName="SHA-512" hashValue="laxTMqReM4jFi1mLEdj9/WTXUurfQHN97M/bRKZC4xcayAS5jp/0trFwuRX2K6cVGxP7SFxu2L3tyMrFBZeyCg==" saltValue="dN6gE5SZv5k8vFHScUcpAg==" spinCount="100000" sqref="G58:G59" name="Camp. fares_2_1_1_2_1_1_2_4_1_18_2_2"/>
    <protectedRange algorithmName="SHA-512" hashValue="0cqz6BuoG3JaDHwdREjXpDPYsxPgVKAxOZYA2uaIW9KVOBFuzk3tuBjOJT+BhqzKTlEvJm5yeAPoiX0QXiAFUg==" saltValue="EYP6IZiFY0fx24ahdHNdNA==" spinCount="100000" sqref="D58:D59" name="Camp. fares_1_1_1_1_2_1_1_1_2"/>
    <protectedRange algorithmName="SHA-512" hashValue="laxTMqReM4jFi1mLEdj9/WTXUurfQHN97M/bRKZC4xcayAS5jp/0trFwuRX2K6cVGxP7SFxu2L3tyMrFBZeyCg==" saltValue="dN6gE5SZv5k8vFHScUcpAg==" spinCount="100000" sqref="G60:G63" name="Camp. fares_2_1_1_2_1_1_2_4_1_7_2_1_2"/>
    <protectedRange algorithmName="SHA-512" hashValue="0cqz6BuoG3JaDHwdREjXpDPYsxPgVKAxOZYA2uaIW9KVOBFuzk3tuBjOJT+BhqzKTlEvJm5yeAPoiX0QXiAFUg==" saltValue="EYP6IZiFY0fx24ahdHNdNA==" spinCount="100000" sqref="D63" name="Camp. fares_1_1_1_1_3_2_3"/>
    <protectedRange algorithmName="SHA-512" hashValue="0cqz6BuoG3JaDHwdREjXpDPYsxPgVKAxOZYA2uaIW9KVOBFuzk3tuBjOJT+BhqzKTlEvJm5yeAPoiX0QXiAFUg==" saltValue="EYP6IZiFY0fx24ahdHNdNA==" spinCount="100000" sqref="D60:D62" name="Camp. fares_1_1_1_1_1_2_1_2"/>
    <protectedRange algorithmName="SHA-512" hashValue="laxTMqReM4jFi1mLEdj9/WTXUurfQHN97M/bRKZC4xcayAS5jp/0trFwuRX2K6cVGxP7SFxu2L3tyMrFBZeyCg==" saltValue="dN6gE5SZv5k8vFHScUcpAg==" spinCount="100000" sqref="G64:G65" name="Camp. fares_2_1_1_2_1_1_2_3_1_1_1_1_2"/>
    <protectedRange algorithmName="SHA-512" hashValue="0cqz6BuoG3JaDHwdREjXpDPYsxPgVKAxOZYA2uaIW9KVOBFuzk3tuBjOJT+BhqzKTlEvJm5yeAPoiX0QXiAFUg==" saltValue="EYP6IZiFY0fx24ahdHNdNA==" spinCount="100000" sqref="D64:D65" name="Camp. fares_1_1_1_1_2_2_1_2"/>
    <protectedRange algorithmName="SHA-512" hashValue="laxTMqReM4jFi1mLEdj9/WTXUurfQHN97M/bRKZC4xcayAS5jp/0trFwuRX2K6cVGxP7SFxu2L3tyMrFBZeyCg==" saltValue="dN6gE5SZv5k8vFHScUcpAg==" spinCount="100000" sqref="G66:G67" name="Camp. fares_2_1_1_2_1_1_2_3_1_1_4_2"/>
    <protectedRange algorithmName="SHA-512" hashValue="0cqz6BuoG3JaDHwdREjXpDPYsxPgVKAxOZYA2uaIW9KVOBFuzk3tuBjOJT+BhqzKTlEvJm5yeAPoiX0QXiAFUg==" saltValue="EYP6IZiFY0fx24ahdHNdNA==" spinCount="100000" sqref="D66:D67" name="Camp. fares_1_1_1_1_2_2_6_1_2"/>
    <protectedRange algorithmName="SHA-512" hashValue="laxTMqReM4jFi1mLEdj9/WTXUurfQHN97M/bRKZC4xcayAS5jp/0trFwuRX2K6cVGxP7SFxu2L3tyMrFBZeyCg==" saltValue="dN6gE5SZv5k8vFHScUcpAg==" spinCount="100000" sqref="G68:G71" name="Camp. fares_2_1_1_2_1_1_2_2_1_2_2"/>
    <protectedRange algorithmName="SHA-512" hashValue="0cqz6BuoG3JaDHwdREjXpDPYsxPgVKAxOZYA2uaIW9KVOBFuzk3tuBjOJT+BhqzKTlEvJm5yeAPoiX0QXiAFUg==" saltValue="EYP6IZiFY0fx24ahdHNdNA==" spinCount="100000" sqref="D72:D73" name="Camp. fares_1_1_3_1_1_4_2"/>
    <protectedRange algorithmName="SHA-512" hashValue="0cqz6BuoG3JaDHwdREjXpDPYsxPgVKAxOZYA2uaIW9KVOBFuzk3tuBjOJT+BhqzKTlEvJm5yeAPoiX0QXiAFUg==" saltValue="EYP6IZiFY0fx24ahdHNdNA==" spinCount="100000" sqref="J72:K73" name="Camp. fares_1_1_2_2_1_1_1_3_1_1_4_2"/>
    <protectedRange algorithmName="SHA-512" hashValue="0cqz6BuoG3JaDHwdREjXpDPYsxPgVKAxOZYA2uaIW9KVOBFuzk3tuBjOJT+BhqzKTlEvJm5yeAPoiX0QXiAFUg==" saltValue="EYP6IZiFY0fx24ahdHNdNA==" spinCount="100000" sqref="H72:H73" name="Camp. fares_1_1_2_2_1_1_1_1_3_1_1_4_2"/>
    <protectedRange algorithmName="SHA-512" hashValue="laxTMqReM4jFi1mLEdj9/WTXUurfQHN97M/bRKZC4xcayAS5jp/0trFwuRX2K6cVGxP7SFxu2L3tyMrFBZeyCg==" saltValue="dN6gE5SZv5k8vFHScUcpAg==" spinCount="100000" sqref="G73" name="Camp. fares_2_1_1_2_1_1_2_3_2_4_2"/>
    <protectedRange algorithmName="SHA-512" hashValue="0cqz6BuoG3JaDHwdREjXpDPYsxPgVKAxOZYA2uaIW9KVOBFuzk3tuBjOJT+BhqzKTlEvJm5yeAPoiX0QXiAFUg==" saltValue="EYP6IZiFY0fx24ahdHNdNA==" spinCount="100000" sqref="I72:I73" name="Camp. fares_1_1_2_2_1_1_1_2_1_1_1_1_4_3"/>
    <protectedRange algorithmName="SHA-512" hashValue="laxTMqReM4jFi1mLEdj9/WTXUurfQHN97M/bRKZC4xcayAS5jp/0trFwuRX2K6cVGxP7SFxu2L3tyMrFBZeyCg==" saltValue="dN6gE5SZv5k8vFHScUcpAg==" spinCount="100000" sqref="G72" name="Camp. fares_2_1_1_2_1_1_2_3_9_2_2"/>
    <protectedRange algorithmName="SHA-512" hashValue="laxTMqReM4jFi1mLEdj9/WTXUurfQHN97M/bRKZC4xcayAS5jp/0trFwuRX2K6cVGxP7SFxu2L3tyMrFBZeyCg==" saltValue="dN6gE5SZv5k8vFHScUcpAg==" spinCount="100000" sqref="G74:G75" name="Camp. fares_2_1_1_2_1_1_2_3_4_2_2"/>
    <protectedRange algorithmName="SHA-512" hashValue="0cqz6BuoG3JaDHwdREjXpDPYsxPgVKAxOZYA2uaIW9KVOBFuzk3tuBjOJT+BhqzKTlEvJm5yeAPoiX0QXiAFUg==" saltValue="EYP6IZiFY0fx24ahdHNdNA==" spinCount="100000" sqref="D74:D75" name="Camp. fares_1_1_3_1_4_3_2"/>
    <protectedRange algorithmName="SHA-512" hashValue="0cqz6BuoG3JaDHwdREjXpDPYsxPgVKAxOZYA2uaIW9KVOBFuzk3tuBjOJT+BhqzKTlEvJm5yeAPoiX0QXiAFUg==" saltValue="EYP6IZiFY0fx24ahdHNdNA==" spinCount="100000" sqref="J74:K75" name="Camp. fares_1_1_2_2_1_1_1_3_1_4_3_2"/>
    <protectedRange algorithmName="SHA-512" hashValue="0cqz6BuoG3JaDHwdREjXpDPYsxPgVKAxOZYA2uaIW9KVOBFuzk3tuBjOJT+BhqzKTlEvJm5yeAPoiX0QXiAFUg==" saltValue="EYP6IZiFY0fx24ahdHNdNA==" spinCount="100000" sqref="H74:H75" name="Camp. fares_1_1_2_2_1_1_1_1_3_1_4_3_2"/>
    <protectedRange algorithmName="SHA-512" hashValue="0cqz6BuoG3JaDHwdREjXpDPYsxPgVKAxOZYA2uaIW9KVOBFuzk3tuBjOJT+BhqzKTlEvJm5yeAPoiX0QXiAFUg==" saltValue="EYP6IZiFY0fx24ahdHNdNA==" spinCount="100000" sqref="I74" name="Camp. fares_1_1_2_2_1_1_1_2_1_1_1_4_3_2"/>
    <protectedRange algorithmName="SHA-512" hashValue="0cqz6BuoG3JaDHwdREjXpDPYsxPgVKAxOZYA2uaIW9KVOBFuzk3tuBjOJT+BhqzKTlEvJm5yeAPoiX0QXiAFUg==" saltValue="EYP6IZiFY0fx24ahdHNdNA==" spinCount="100000" sqref="D76:D79" name="Camp. fares_1_1_1_1_1_3_1_2"/>
    <protectedRange algorithmName="SHA-512" hashValue="0cqz6BuoG3JaDHwdREjXpDPYsxPgVKAxOZYA2uaIW9KVOBFuzk3tuBjOJT+BhqzKTlEvJm5yeAPoiX0QXiAFUg==" saltValue="EYP6IZiFY0fx24ahdHNdNA==" spinCount="100000" sqref="D80:D81" name="Camp. fares_1_1_1_1_1_1_1_1_2"/>
    <protectedRange algorithmName="SHA-512" hashValue="0cqz6BuoG3JaDHwdREjXpDPYsxPgVKAxOZYA2uaIW9KVOBFuzk3tuBjOJT+BhqzKTlEvJm5yeAPoiX0QXiAFUg==" saltValue="EYP6IZiFY0fx24ahdHNdNA==" spinCount="100000" sqref="D82:D83" name="Camp. fares_1_1_1_1_1_1_1_3_2"/>
  </protectedRanges>
  <mergeCells count="1">
    <mergeCell ref="E5:F5"/>
  </mergeCells>
  <conditionalFormatting sqref="E82:F83">
    <cfRule type="cellIs" dxfId="24" priority="1" operator="equal">
      <formula>0</formula>
    </cfRule>
  </conditionalFormatting>
  <conditionalFormatting sqref="E12:F13">
    <cfRule type="cellIs" dxfId="23" priority="25" operator="equal">
      <formula>0</formula>
    </cfRule>
  </conditionalFormatting>
  <conditionalFormatting sqref="E14:F15">
    <cfRule type="cellIs" dxfId="22" priority="24" operator="equal">
      <formula>0</formula>
    </cfRule>
  </conditionalFormatting>
  <conditionalFormatting sqref="E16:F17">
    <cfRule type="cellIs" dxfId="21" priority="23" operator="equal">
      <formula>0</formula>
    </cfRule>
  </conditionalFormatting>
  <conditionalFormatting sqref="E18:F19">
    <cfRule type="cellIs" dxfId="20" priority="22" operator="equal">
      <formula>0</formula>
    </cfRule>
  </conditionalFormatting>
  <conditionalFormatting sqref="E20:F23">
    <cfRule type="cellIs" dxfId="19" priority="21" operator="equal">
      <formula>0</formula>
    </cfRule>
  </conditionalFormatting>
  <conditionalFormatting sqref="E24:F25">
    <cfRule type="cellIs" dxfId="18" priority="20" operator="equal">
      <formula>0</formula>
    </cfRule>
  </conditionalFormatting>
  <conditionalFormatting sqref="E26:F27">
    <cfRule type="cellIs" dxfId="17" priority="19" operator="equal">
      <formula>0</formula>
    </cfRule>
  </conditionalFormatting>
  <conditionalFormatting sqref="E28:F29">
    <cfRule type="cellIs" dxfId="16" priority="18" operator="equal">
      <formula>0</formula>
    </cfRule>
  </conditionalFormatting>
  <conditionalFormatting sqref="E30:F31">
    <cfRule type="cellIs" dxfId="15" priority="17" operator="equal">
      <formula>0</formula>
    </cfRule>
  </conditionalFormatting>
  <conditionalFormatting sqref="E32:F33">
    <cfRule type="cellIs" dxfId="14" priority="16" operator="equal">
      <formula>0</formula>
    </cfRule>
  </conditionalFormatting>
  <conditionalFormatting sqref="E34:F37">
    <cfRule type="cellIs" dxfId="13" priority="15" operator="equal">
      <formula>0</formula>
    </cfRule>
  </conditionalFormatting>
  <conditionalFormatting sqref="E38:F39">
    <cfRule type="cellIs" dxfId="12" priority="14" operator="equal">
      <formula>0</formula>
    </cfRule>
  </conditionalFormatting>
  <conditionalFormatting sqref="E40:F41">
    <cfRule type="cellIs" dxfId="11" priority="13" operator="equal">
      <formula>0</formula>
    </cfRule>
  </conditionalFormatting>
  <conditionalFormatting sqref="E46:F47">
    <cfRule type="cellIs" dxfId="10" priority="12" operator="equal">
      <formula>0</formula>
    </cfRule>
  </conditionalFormatting>
  <conditionalFormatting sqref="E48:F51">
    <cfRule type="cellIs" dxfId="9" priority="11" operator="equal">
      <formula>0</formula>
    </cfRule>
  </conditionalFormatting>
  <conditionalFormatting sqref="E52:F53">
    <cfRule type="cellIs" dxfId="8" priority="10" operator="equal">
      <formula>0</formula>
    </cfRule>
  </conditionalFormatting>
  <conditionalFormatting sqref="E54:F57">
    <cfRule type="cellIs" dxfId="7" priority="9" operator="equal">
      <formula>0</formula>
    </cfRule>
  </conditionalFormatting>
  <conditionalFormatting sqref="E58:F59">
    <cfRule type="cellIs" dxfId="6" priority="8" operator="equal">
      <formula>0</formula>
    </cfRule>
  </conditionalFormatting>
  <conditionalFormatting sqref="E60:F60">
    <cfRule type="cellIs" dxfId="5" priority="7" operator="equal">
      <formula>0</formula>
    </cfRule>
  </conditionalFormatting>
  <conditionalFormatting sqref="E64:F65">
    <cfRule type="cellIs" dxfId="4" priority="6" operator="equal">
      <formula>0</formula>
    </cfRule>
  </conditionalFormatting>
  <conditionalFormatting sqref="E67:F67">
    <cfRule type="cellIs" dxfId="3" priority="5" operator="equal">
      <formula>0</formula>
    </cfRule>
  </conditionalFormatting>
  <conditionalFormatting sqref="E66:F66">
    <cfRule type="cellIs" dxfId="2" priority="4" operator="equal">
      <formula>0</formula>
    </cfRule>
  </conditionalFormatting>
  <conditionalFormatting sqref="E76:F79">
    <cfRule type="cellIs" dxfId="1" priority="3" operator="equal">
      <formula>0</formula>
    </cfRule>
  </conditionalFormatting>
  <conditionalFormatting sqref="E80:F81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Liailia Nurizhanova</dc:creator>
  <cp:lastModifiedBy>kaub</cp:lastModifiedBy>
  <dcterms:created xsi:type="dcterms:W3CDTF">2021-10-06T07:52:51Z</dcterms:created>
  <dcterms:modified xsi:type="dcterms:W3CDTF">2021-10-08T08:58:17Z</dcterms:modified>
</cp:coreProperties>
</file>